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L196"/>
  <c r="L186"/>
  <c r="L197" s="1"/>
  <c r="L177"/>
  <c r="L167"/>
  <c r="L158"/>
  <c r="L148"/>
  <c r="L138"/>
  <c r="L128"/>
  <c r="L139" s="1"/>
  <c r="L119"/>
  <c r="L109"/>
  <c r="L100"/>
  <c r="L90"/>
  <c r="L81"/>
  <c r="L71"/>
  <c r="L62"/>
  <c r="L52"/>
  <c r="L63" s="1"/>
  <c r="L43"/>
  <c r="L33"/>
  <c r="L44" s="1"/>
  <c r="L24"/>
  <c r="L14"/>
  <c r="A110"/>
  <c r="B197"/>
  <c r="A197"/>
  <c r="J196"/>
  <c r="I196"/>
  <c r="H196"/>
  <c r="G196"/>
  <c r="F196"/>
  <c r="B187"/>
  <c r="A187"/>
  <c r="J186"/>
  <c r="I186"/>
  <c r="H186"/>
  <c r="G186"/>
  <c r="G197" s="1"/>
  <c r="F186"/>
  <c r="B178"/>
  <c r="A178"/>
  <c r="J177"/>
  <c r="I177"/>
  <c r="H177"/>
  <c r="G177"/>
  <c r="F177"/>
  <c r="B168"/>
  <c r="A168"/>
  <c r="J167"/>
  <c r="I167"/>
  <c r="H167"/>
  <c r="H178" s="1"/>
  <c r="G167"/>
  <c r="F167"/>
  <c r="B159"/>
  <c r="A159"/>
  <c r="J158"/>
  <c r="I158"/>
  <c r="H158"/>
  <c r="G158"/>
  <c r="F158"/>
  <c r="B149"/>
  <c r="A149"/>
  <c r="J148"/>
  <c r="I148"/>
  <c r="H148"/>
  <c r="G148"/>
  <c r="F148"/>
  <c r="B139"/>
  <c r="A139"/>
  <c r="J138"/>
  <c r="I138"/>
  <c r="H138"/>
  <c r="G138"/>
  <c r="F138"/>
  <c r="B129"/>
  <c r="A129"/>
  <c r="J128"/>
  <c r="I128"/>
  <c r="I139" s="1"/>
  <c r="H128"/>
  <c r="G128"/>
  <c r="F128"/>
  <c r="B120"/>
  <c r="A120"/>
  <c r="J119"/>
  <c r="I119"/>
  <c r="H119"/>
  <c r="G119"/>
  <c r="F119"/>
  <c r="B110"/>
  <c r="J109"/>
  <c r="I109"/>
  <c r="H109"/>
  <c r="G109"/>
  <c r="G120" s="1"/>
  <c r="F109"/>
  <c r="B101"/>
  <c r="A101"/>
  <c r="J100"/>
  <c r="I100"/>
  <c r="H100"/>
  <c r="G100"/>
  <c r="F100"/>
  <c r="B91"/>
  <c r="A91"/>
  <c r="J90"/>
  <c r="I90"/>
  <c r="H90"/>
  <c r="G90"/>
  <c r="G101" s="1"/>
  <c r="F90"/>
  <c r="B82"/>
  <c r="A82"/>
  <c r="J81"/>
  <c r="I81"/>
  <c r="H81"/>
  <c r="G81"/>
  <c r="F81"/>
  <c r="B72"/>
  <c r="A72"/>
  <c r="J71"/>
  <c r="J82" s="1"/>
  <c r="I71"/>
  <c r="H71"/>
  <c r="G71"/>
  <c r="F71"/>
  <c r="B63"/>
  <c r="A63"/>
  <c r="J62"/>
  <c r="I62"/>
  <c r="H62"/>
  <c r="G62"/>
  <c r="F62"/>
  <c r="B53"/>
  <c r="A53"/>
  <c r="J52"/>
  <c r="I52"/>
  <c r="H52"/>
  <c r="H63" s="1"/>
  <c r="G52"/>
  <c r="F52"/>
  <c r="B44"/>
  <c r="A44"/>
  <c r="J43"/>
  <c r="I43"/>
  <c r="H43"/>
  <c r="G43"/>
  <c r="F43"/>
  <c r="B34"/>
  <c r="A34"/>
  <c r="J33"/>
  <c r="I33"/>
  <c r="I44" s="1"/>
  <c r="H33"/>
  <c r="G33"/>
  <c r="F33"/>
  <c r="F44" s="1"/>
  <c r="B25"/>
  <c r="A25"/>
  <c r="B15"/>
  <c r="A15"/>
  <c r="G24"/>
  <c r="H24"/>
  <c r="I24"/>
  <c r="J24"/>
  <c r="F24"/>
  <c r="F63" l="1"/>
  <c r="J197"/>
  <c r="L159"/>
  <c r="I120"/>
  <c r="J101"/>
  <c r="G139"/>
  <c r="I159"/>
  <c r="L25"/>
  <c r="L101"/>
  <c r="L178"/>
  <c r="H44"/>
  <c r="J63"/>
  <c r="F101"/>
  <c r="G178"/>
  <c r="I197"/>
  <c r="H139"/>
  <c r="J159"/>
  <c r="L82"/>
  <c r="L198" s="1"/>
  <c r="L120"/>
  <c r="I101"/>
  <c r="J178"/>
  <c r="J44"/>
  <c r="F82"/>
  <c r="H101"/>
  <c r="J120"/>
  <c r="G159"/>
  <c r="I178"/>
  <c r="H159"/>
  <c r="G44"/>
  <c r="I63"/>
  <c r="J139"/>
  <c r="H197"/>
  <c r="H120"/>
  <c r="I82"/>
  <c r="H82"/>
  <c r="G82"/>
  <c r="G63"/>
  <c r="F120"/>
  <c r="F139"/>
  <c r="F159"/>
  <c r="F178"/>
  <c r="F197"/>
  <c r="I25"/>
  <c r="F25"/>
  <c r="J25"/>
  <c r="H25"/>
  <c r="G25"/>
  <c r="J198" l="1"/>
  <c r="H198"/>
  <c r="I198"/>
  <c r="G198"/>
  <c r="F198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<sst xmlns="http://schemas.openxmlformats.org/spreadsheetml/2006/main" count="266" uniqueCount="87">
  <si>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</si>
  <si>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</si>
  <si>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</si>
  <si>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</si>
  <si>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</si>
  <si>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</si>
  <si>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</si>
  <si>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</si>
  <si>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</si>
  <si>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</si>
  <si>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</si>
  <si>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</si>
  <si>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</si>
  <si>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</si>
  <si>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</si>
  <si>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</si>
  <si>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</si>
  <si>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</si>
  <si>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</si>
  <si>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</si>
  <si>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</si>
  <si>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</si>
  <si>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</si>
  <si>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</si>
  <si>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</si>
  <si>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</si>
  <si>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</si>
  <si>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</si>
  <si>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</si>
  <si>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</si>
  <si>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</si>
  <si>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</si>
  <si>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</si>
  <si>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</si>
  <si>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</si>
  <si>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</si>
  <si>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</si>
  <si>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</si>
  <si>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</si>
  <si>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</t>
  </si>
  <si>
    <t xml:space="preserve">салат </t>
  </si>
  <si>
    <t xml:space="preserve">Гуляш из отворной говядины </t>
  </si>
  <si>
    <t xml:space="preserve">картофель отварной </t>
  </si>
  <si>
    <t xml:space="preserve">чай с сахором </t>
  </si>
  <si>
    <t xml:space="preserve">напиток </t>
  </si>
  <si>
    <t xml:space="preserve">хлеб </t>
  </si>
  <si>
    <t xml:space="preserve">хлеб ржаной </t>
  </si>
  <si>
    <t xml:space="preserve">биточки рубленные из птицы </t>
  </si>
  <si>
    <t xml:space="preserve">каша гречневая рассыпчатая </t>
  </si>
  <si>
    <t xml:space="preserve">компот из свежих плодов </t>
  </si>
  <si>
    <t xml:space="preserve">хлеб пшеничный </t>
  </si>
  <si>
    <t>банан</t>
  </si>
  <si>
    <t xml:space="preserve">плов из отворной говядины </t>
  </si>
  <si>
    <t xml:space="preserve">сырники из творога с молоком сгущенным </t>
  </si>
  <si>
    <t>50/10</t>
  </si>
  <si>
    <t>чай с сахаром</t>
  </si>
  <si>
    <t>хлеб ржаной</t>
  </si>
  <si>
    <t xml:space="preserve">котлеты мясные говядина </t>
  </si>
  <si>
    <t xml:space="preserve">макароны отварные </t>
  </si>
  <si>
    <t xml:space="preserve">кофейный напиток с молоком </t>
  </si>
  <si>
    <t xml:space="preserve">яблоки свежие </t>
  </si>
  <si>
    <t>90/50</t>
  </si>
  <si>
    <t xml:space="preserve">хдеб </t>
  </si>
  <si>
    <t>картофельное пюре</t>
  </si>
  <si>
    <t>Бефстроганов из отварной говядины</t>
  </si>
  <si>
    <t>каша пшенная вязкая</t>
  </si>
  <si>
    <t>компот из свежих плодов</t>
  </si>
  <si>
    <t>котлеты рубленые из птицы</t>
  </si>
  <si>
    <t>каша рисовая рассыпчатая</t>
  </si>
  <si>
    <t>тефтели из говядины с рисом</t>
  </si>
  <si>
    <t>каша гречневая рассыпчатая</t>
  </si>
  <si>
    <t>сырники из творога со сгущенным молоком</t>
  </si>
  <si>
    <t>Птица тушеная в сметаном соусе</t>
  </si>
  <si>
    <t>яблоки свежие</t>
  </si>
  <si>
    <t>салат из свеклы с изюмом и маслом</t>
  </si>
  <si>
    <t>Мясо тушеное</t>
  </si>
  <si>
    <t>Картофельное пюре</t>
  </si>
  <si>
    <t>Кофейный напиток с молоком</t>
  </si>
  <si>
    <t>хлеб пшеничный</t>
  </si>
  <si>
    <t>Банан</t>
  </si>
  <si>
    <t>Рыба тушенная с оващами</t>
  </si>
  <si>
    <t>директор</t>
  </si>
  <si>
    <t>Темукуева Р.А.</t>
  </si>
  <si>
    <t>салат из свеклы сизюмом и маслом</t>
  </si>
  <si>
    <t>салат из белокачанной капусты</t>
  </si>
  <si>
    <t>сок фруктовый в индивидуальной упаковке</t>
  </si>
  <si>
    <t>МКОУ СОШ №1 им. М. Уммаева с.п. Верхняя Балкария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</si>
</sst>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86</v>
      </c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10.92</v>
      </c>
      <c r="H6" s="40">
        <v>13.95</v>
      </c>
      <c r="I6" s="40">
        <v>2.67</v>
      </c>
      <c r="J6" s="40">
        <v>179.91</v>
      </c>
      <c r="K6" s="41">
        <v>246</v>
      </c>
      <c r="L6" s="40"/>
    </row>
    <row r="7" spans="1:12" ht="14.4">
      <c r="A7" s="23"/>
      <c r="B7" s="15"/>
      <c r="C7" s="11"/>
      <c r="D7" s="6"/>
      <c r="E7" s="42" t="s">
        <v>42</v>
      </c>
      <c r="F7" s="43">
        <v>30</v>
      </c>
      <c r="G7" s="43">
        <v>1.66</v>
      </c>
      <c r="H7" s="43">
        <v>0.39</v>
      </c>
      <c r="I7" s="43">
        <v>14.43</v>
      </c>
      <c r="J7" s="43">
        <v>67.87</v>
      </c>
      <c r="K7" s="44">
        <v>125</v>
      </c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4.4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1.66</v>
      </c>
      <c r="H9" s="43">
        <v>0.39</v>
      </c>
      <c r="I9" s="43">
        <v>14.43</v>
      </c>
      <c r="J9" s="43">
        <v>67.87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44</v>
      </c>
      <c r="E11" s="42" t="s">
        <v>85</v>
      </c>
      <c r="F11" s="43">
        <v>200</v>
      </c>
      <c r="G11" s="43">
        <v>0.1</v>
      </c>
      <c r="H11" s="43">
        <v>0</v>
      </c>
      <c r="I11" s="43">
        <v>9.8000000000000007</v>
      </c>
      <c r="J11" s="43">
        <v>39.6</v>
      </c>
      <c r="K11" s="44">
        <v>389</v>
      </c>
      <c r="L11" s="43"/>
    </row>
    <row r="12" spans="1:12" ht="14.4">
      <c r="A12" s="23"/>
      <c r="B12" s="15"/>
      <c r="C12" s="11"/>
      <c r="D12" s="6" t="s">
        <v>45</v>
      </c>
      <c r="E12" s="42" t="s">
        <v>46</v>
      </c>
      <c r="F12" s="43">
        <v>30</v>
      </c>
      <c r="G12" s="43">
        <v>1.41</v>
      </c>
      <c r="H12" s="43">
        <v>0.21</v>
      </c>
      <c r="I12" s="43">
        <v>14.94</v>
      </c>
      <c r="J12" s="43">
        <v>67.290000000000006</v>
      </c>
      <c r="K12" s="44"/>
      <c r="L12" s="43"/>
    </row>
    <row r="13" spans="1:12" ht="14.4">
      <c r="A13" s="23"/>
      <c r="B13" s="15"/>
      <c r="C13" s="11"/>
      <c r="D13" s="6" t="s">
        <v>39</v>
      </c>
      <c r="E13" s="42" t="s">
        <v>83</v>
      </c>
      <c r="F13" s="43">
        <v>60</v>
      </c>
      <c r="G13" s="43">
        <v>0.93</v>
      </c>
      <c r="H13" s="43">
        <v>3.66</v>
      </c>
      <c r="I13" s="43">
        <v>8.11</v>
      </c>
      <c r="J13" s="43">
        <v>69.099999999999994</v>
      </c>
      <c r="K13" s="44">
        <v>33</v>
      </c>
      <c r="L13" s="43"/>
    </row>
    <row r="14" spans="1:12" ht="14.4">
      <c r="A14" s="24"/>
      <c r="B14" s="17"/>
      <c r="C14" s="8"/>
      <c r="D14" s="18" t="s">
        <v>33</v>
      </c>
      <c r="E14" s="9"/>
      <c r="F14" s="19">
        <f>SUM(F6:F13)</f>
        <v>650</v>
      </c>
      <c r="G14" s="19">
        <f>SUM(G6:G13)</f>
        <v>16.68</v>
      </c>
      <c r="H14" s="19">
        <f>SUM(H6:H13)</f>
        <v>18.600000000000001</v>
      </c>
      <c r="I14" s="19">
        <f>SUM(I6:I13)</f>
        <v>79.38</v>
      </c>
      <c r="J14" s="19">
        <f>SUM(J6:J13)</f>
        <v>551.64</v>
      </c>
      <c r="K14" s="25"/>
      <c r="L14" s="19">
        <f>SUM(L6:L12)</f>
        <v>0</v>
      </c>
    </row>
    <row r="15" spans="1:12" ht="14.4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650</v>
      </c>
      <c r="G25" s="32">
        <f t="shared" ref="G25:J25" si="2">G14+G24</f>
        <v>16.68</v>
      </c>
      <c r="H25" s="32">
        <f t="shared" si="2"/>
        <v>18.600000000000001</v>
      </c>
      <c r="I25" s="32">
        <f t="shared" si="2"/>
        <v>79.38</v>
      </c>
      <c r="J25" s="32">
        <f t="shared" si="2"/>
        <v>551.64</v>
      </c>
      <c r="K25" s="32"/>
      <c r="L25" s="32">
        <f t="shared" ref="L25" si="3">L14+L24</f>
        <v>0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90</v>
      </c>
      <c r="G26" s="40">
        <v>6.67</v>
      </c>
      <c r="H26" s="40">
        <v>2.2799999999999998</v>
      </c>
      <c r="I26" s="40">
        <v>13.1</v>
      </c>
      <c r="J26" s="40">
        <v>234.03</v>
      </c>
      <c r="K26" s="41">
        <v>323</v>
      </c>
      <c r="L26" s="40"/>
    </row>
    <row r="27" spans="1:12" ht="14.4">
      <c r="A27" s="14"/>
      <c r="B27" s="15"/>
      <c r="C27" s="11"/>
      <c r="D27" s="6"/>
      <c r="E27" s="42" t="s">
        <v>48</v>
      </c>
      <c r="F27" s="43">
        <v>150</v>
      </c>
      <c r="G27" s="43">
        <v>6.67</v>
      </c>
      <c r="H27" s="43">
        <v>8.98</v>
      </c>
      <c r="I27" s="43">
        <v>25.07</v>
      </c>
      <c r="J27" s="43">
        <v>207.78</v>
      </c>
      <c r="K27" s="44">
        <v>302</v>
      </c>
      <c r="L27" s="43"/>
    </row>
    <row r="28" spans="1:12" ht="14.4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0.16</v>
      </c>
      <c r="H28" s="43">
        <v>0.16</v>
      </c>
      <c r="I28" s="43">
        <v>22.82</v>
      </c>
      <c r="J28" s="43">
        <v>93.36</v>
      </c>
      <c r="K28" s="44">
        <v>342</v>
      </c>
      <c r="L28" s="43"/>
    </row>
    <row r="29" spans="1:12" ht="14.4">
      <c r="A29" s="14"/>
      <c r="B29" s="15"/>
      <c r="C29" s="11"/>
      <c r="D29" s="7" t="s">
        <v>23</v>
      </c>
      <c r="E29" s="42" t="s">
        <v>50</v>
      </c>
      <c r="F29" s="43">
        <v>30</v>
      </c>
      <c r="G29" s="43">
        <v>1.66</v>
      </c>
      <c r="H29" s="43">
        <v>0.39</v>
      </c>
      <c r="I29" s="43">
        <v>14.43</v>
      </c>
      <c r="J29" s="43">
        <v>67.290000000000006</v>
      </c>
      <c r="K29" s="44"/>
      <c r="L29" s="43"/>
    </row>
    <row r="30" spans="1:12" ht="14.4">
      <c r="A30" s="14"/>
      <c r="B30" s="15"/>
      <c r="C30" s="11"/>
      <c r="D30" s="7" t="s">
        <v>24</v>
      </c>
      <c r="E30" s="42" t="s">
        <v>51</v>
      </c>
      <c r="F30" s="43">
        <v>150</v>
      </c>
      <c r="G30" s="43">
        <v>1.35</v>
      </c>
      <c r="H30" s="43">
        <v>0.3</v>
      </c>
      <c r="I30" s="43">
        <v>31.5</v>
      </c>
      <c r="J30" s="43">
        <v>134.1</v>
      </c>
      <c r="K30" s="44">
        <v>338</v>
      </c>
      <c r="L30" s="43"/>
    </row>
    <row r="31" spans="1:12" ht="14.4">
      <c r="A31" s="14"/>
      <c r="B31" s="15"/>
      <c r="C31" s="11"/>
      <c r="D31" s="6" t="s">
        <v>23</v>
      </c>
      <c r="E31" s="42" t="s">
        <v>46</v>
      </c>
      <c r="F31" s="43">
        <v>30</v>
      </c>
      <c r="G31" s="43">
        <v>1.41</v>
      </c>
      <c r="H31" s="43">
        <v>0.21</v>
      </c>
      <c r="I31" s="43">
        <v>14.94</v>
      </c>
      <c r="J31" s="43">
        <v>67.290000000000006</v>
      </c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33</v>
      </c>
      <c r="E33" s="9"/>
      <c r="F33" s="19">
        <f>SUM(F26:F32)</f>
        <v>650</v>
      </c>
      <c r="G33" s="19">
        <f t="shared" ref="G33" si="4">SUM(G26:G32)</f>
        <v>17.920000000000002</v>
      </c>
      <c r="H33" s="19">
        <f t="shared" ref="H33" si="5">SUM(H26:H32)</f>
        <v>12.320000000000002</v>
      </c>
      <c r="I33" s="19">
        <f t="shared" ref="I33" si="6">SUM(I26:I32)</f>
        <v>121.86</v>
      </c>
      <c r="J33" s="19">
        <f t="shared" ref="J33:L33" si="7">SUM(J26:J32)</f>
        <v>803.84999999999991</v>
      </c>
      <c r="K33" s="25"/>
      <c r="L33" s="19">
        <f t="shared" si="7"/>
        <v>0</v>
      </c>
    </row>
    <row r="34" spans="1:12" ht="14.4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650</v>
      </c>
      <c r="G44" s="32">
        <f t="shared" ref="G44" si="12">G33+G43</f>
        <v>17.920000000000002</v>
      </c>
      <c r="H44" s="32">
        <f t="shared" ref="H44" si="13">H33+H43</f>
        <v>12.320000000000002</v>
      </c>
      <c r="I44" s="32">
        <f t="shared" ref="I44" si="14">I33+I43</f>
        <v>121.86</v>
      </c>
      <c r="J44" s="32">
        <f t="shared" ref="J44:L44" si="15">J33+J43</f>
        <v>803.84999999999991</v>
      </c>
      <c r="K44" s="32"/>
      <c r="L44" s="32">
        <f t="shared" si="15"/>
        <v>0</v>
      </c>
    </row>
    <row r="45" spans="1:12" ht="14.4">
      <c r="A45" s="20">
        <v>1</v>
      </c>
      <c r="B45" s="21">
        <v>3</v>
      </c>
      <c r="C45" s="22" t="s">
        <v>20</v>
      </c>
      <c r="D45" s="5" t="s">
        <v>21</v>
      </c>
      <c r="E45" s="39" t="s">
        <v>52</v>
      </c>
      <c r="F45" s="40">
        <v>240</v>
      </c>
      <c r="G45" s="40">
        <v>16.78</v>
      </c>
      <c r="H45" s="40">
        <v>16.84</v>
      </c>
      <c r="I45" s="40">
        <v>42.96</v>
      </c>
      <c r="J45" s="40">
        <v>380.2</v>
      </c>
      <c r="K45" s="41">
        <v>244</v>
      </c>
      <c r="L45" s="40"/>
    </row>
    <row r="46" spans="1:12" ht="14.4">
      <c r="A46" s="23"/>
      <c r="B46" s="15"/>
      <c r="C46" s="11"/>
      <c r="D46" s="6"/>
      <c r="E46" s="42" t="s">
        <v>53</v>
      </c>
      <c r="F46" s="43" t="s">
        <v>54</v>
      </c>
      <c r="G46" s="43">
        <v>10.039999999999999</v>
      </c>
      <c r="H46" s="43">
        <v>8.8699999999999992</v>
      </c>
      <c r="I46" s="43">
        <v>15.14</v>
      </c>
      <c r="J46" s="43">
        <v>180.55</v>
      </c>
      <c r="K46" s="44">
        <v>219</v>
      </c>
      <c r="L46" s="43"/>
    </row>
    <row r="47" spans="1:12" ht="14.4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</v>
      </c>
      <c r="H47" s="43">
        <v>0</v>
      </c>
      <c r="I47" s="43">
        <v>15</v>
      </c>
      <c r="J47" s="43">
        <v>60</v>
      </c>
      <c r="K47" s="44">
        <v>376</v>
      </c>
      <c r="L47" s="43"/>
    </row>
    <row r="48" spans="1:12" ht="14.4">
      <c r="A48" s="23"/>
      <c r="B48" s="15"/>
      <c r="C48" s="11"/>
      <c r="D48" s="7" t="s">
        <v>23</v>
      </c>
      <c r="E48" s="42" t="s">
        <v>50</v>
      </c>
      <c r="F48" s="43">
        <v>30</v>
      </c>
      <c r="G48" s="43">
        <v>1.66</v>
      </c>
      <c r="H48" s="43">
        <v>0.39</v>
      </c>
      <c r="I48" s="43">
        <v>14.43</v>
      </c>
      <c r="J48" s="43">
        <v>67.87</v>
      </c>
      <c r="K48" s="44"/>
      <c r="L48" s="43"/>
    </row>
    <row r="49" spans="1:12" ht="14.4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 t="s">
        <v>45</v>
      </c>
      <c r="E50" s="42" t="s">
        <v>56</v>
      </c>
      <c r="F50" s="43">
        <v>30</v>
      </c>
      <c r="G50" s="43">
        <v>1.41</v>
      </c>
      <c r="H50" s="43">
        <v>0.21</v>
      </c>
      <c r="I50" s="43">
        <v>14.94</v>
      </c>
      <c r="J50" s="43">
        <v>67.290000000000006</v>
      </c>
      <c r="K50" s="44"/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29.89</v>
      </c>
      <c r="H52" s="19">
        <f t="shared" ref="H52" si="17">SUM(H45:H51)</f>
        <v>26.310000000000002</v>
      </c>
      <c r="I52" s="19">
        <f t="shared" ref="I52" si="18">SUM(I45:I51)</f>
        <v>102.47</v>
      </c>
      <c r="J52" s="19">
        <f t="shared" ref="J52:L52" si="19">SUM(J45:J51)</f>
        <v>755.91</v>
      </c>
      <c r="K52" s="25"/>
      <c r="L52" s="19">
        <f t="shared" si="19"/>
        <v>0</v>
      </c>
    </row>
    <row r="53" spans="1:12" ht="14.4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thickBot="1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500</v>
      </c>
      <c r="G63" s="32">
        <f t="shared" ref="G63" si="24">G52+G62</f>
        <v>29.89</v>
      </c>
      <c r="H63" s="32">
        <f t="shared" ref="H63" si="25">H52+H62</f>
        <v>26.310000000000002</v>
      </c>
      <c r="I63" s="32">
        <f t="shared" ref="I63" si="26">I52+I62</f>
        <v>102.47</v>
      </c>
      <c r="J63" s="32">
        <f t="shared" ref="J63:L63" si="27">J52+J62</f>
        <v>755.91</v>
      </c>
      <c r="K63" s="32"/>
      <c r="L63" s="32">
        <f t="shared" si="27"/>
        <v>0</v>
      </c>
    </row>
    <row r="64" spans="1:12" ht="14.4">
      <c r="A64" s="20">
        <v>1</v>
      </c>
      <c r="B64" s="21">
        <v>4</v>
      </c>
      <c r="C64" s="22" t="s">
        <v>20</v>
      </c>
      <c r="D64" s="5" t="s">
        <v>21</v>
      </c>
      <c r="E64" s="39" t="s">
        <v>57</v>
      </c>
      <c r="F64" s="40">
        <v>90</v>
      </c>
      <c r="G64" s="40">
        <v>13.97</v>
      </c>
      <c r="H64" s="40">
        <v>10.6</v>
      </c>
      <c r="I64" s="40">
        <v>14.4</v>
      </c>
      <c r="J64" s="40">
        <v>208.88</v>
      </c>
      <c r="K64" s="41">
        <v>299</v>
      </c>
      <c r="L64" s="40"/>
    </row>
    <row r="65" spans="1:12" ht="14.4">
      <c r="A65" s="23"/>
      <c r="B65" s="15"/>
      <c r="C65" s="11"/>
      <c r="D65" s="6"/>
      <c r="E65" s="42" t="s">
        <v>58</v>
      </c>
      <c r="F65" s="43">
        <v>150</v>
      </c>
      <c r="G65" s="43">
        <v>3.77</v>
      </c>
      <c r="H65" s="43">
        <v>4.46</v>
      </c>
      <c r="I65" s="43">
        <v>21.8</v>
      </c>
      <c r="J65" s="43">
        <v>142.41999999999999</v>
      </c>
      <c r="K65" s="44">
        <v>203</v>
      </c>
      <c r="L65" s="43"/>
    </row>
    <row r="66" spans="1:12" ht="14.4">
      <c r="A66" s="23"/>
      <c r="B66" s="15"/>
      <c r="C66" s="11"/>
      <c r="D66" s="7" t="s">
        <v>22</v>
      </c>
      <c r="E66" s="42" t="s">
        <v>59</v>
      </c>
      <c r="F66" s="43">
        <v>200</v>
      </c>
      <c r="G66" s="43">
        <v>3.15</v>
      </c>
      <c r="H66" s="43">
        <v>2.67</v>
      </c>
      <c r="I66" s="43">
        <v>15.9</v>
      </c>
      <c r="J66" s="43">
        <v>100</v>
      </c>
      <c r="K66" s="44">
        <v>379</v>
      </c>
      <c r="L66" s="43"/>
    </row>
    <row r="67" spans="1:12" ht="14.4">
      <c r="A67" s="23"/>
      <c r="B67" s="15"/>
      <c r="C67" s="11"/>
      <c r="D67" s="7" t="s">
        <v>23</v>
      </c>
      <c r="E67" s="42" t="s">
        <v>46</v>
      </c>
      <c r="F67" s="43">
        <v>30</v>
      </c>
      <c r="G67" s="43">
        <v>3.77</v>
      </c>
      <c r="H67" s="43">
        <v>4.46</v>
      </c>
      <c r="I67" s="43">
        <v>21.8</v>
      </c>
      <c r="J67" s="43">
        <v>142.41999999999999</v>
      </c>
      <c r="K67" s="44"/>
      <c r="L67" s="43"/>
    </row>
    <row r="68" spans="1:12" ht="14.4">
      <c r="A68" s="23"/>
      <c r="B68" s="15"/>
      <c r="C68" s="11"/>
      <c r="D68" s="7" t="s">
        <v>24</v>
      </c>
      <c r="E68" s="42" t="s">
        <v>60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44.4</v>
      </c>
      <c r="K68" s="44">
        <v>338</v>
      </c>
      <c r="L68" s="43"/>
    </row>
    <row r="69" spans="1:12" ht="14.4">
      <c r="A69" s="23"/>
      <c r="B69" s="15"/>
      <c r="C69" s="11"/>
      <c r="D69" s="6" t="s">
        <v>45</v>
      </c>
      <c r="E69" s="42" t="s">
        <v>50</v>
      </c>
      <c r="F69" s="43">
        <v>20</v>
      </c>
      <c r="G69" s="43">
        <v>1.66</v>
      </c>
      <c r="H69" s="43">
        <v>0.39</v>
      </c>
      <c r="I69" s="43">
        <v>14.43</v>
      </c>
      <c r="J69" s="43">
        <v>67.87</v>
      </c>
      <c r="K69" s="44"/>
      <c r="L69" s="43"/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4"/>
      <c r="B71" s="17"/>
      <c r="C71" s="8"/>
      <c r="D71" s="18" t="s">
        <v>33</v>
      </c>
      <c r="E71" s="9"/>
      <c r="F71" s="19">
        <f>SUM(F64:F70)</f>
        <v>590</v>
      </c>
      <c r="G71" s="19">
        <f t="shared" ref="G71" si="28">SUM(G64:G70)</f>
        <v>26.72</v>
      </c>
      <c r="H71" s="19">
        <f t="shared" ref="H71" si="29">SUM(H64:H70)</f>
        <v>22.979999999999997</v>
      </c>
      <c r="I71" s="19">
        <f t="shared" ref="I71" si="30">SUM(I64:I70)</f>
        <v>98.13</v>
      </c>
      <c r="J71" s="19">
        <f t="shared" ref="J71:L71" si="31">SUM(J64:J70)</f>
        <v>705.9899999999999</v>
      </c>
      <c r="K71" s="25"/>
      <c r="L71" s="19">
        <f t="shared" si="31"/>
        <v>0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thickBot="1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590</v>
      </c>
      <c r="G82" s="32">
        <f t="shared" ref="G82" si="36">G71+G81</f>
        <v>26.72</v>
      </c>
      <c r="H82" s="32">
        <f t="shared" ref="H82" si="37">H71+H81</f>
        <v>22.979999999999997</v>
      </c>
      <c r="I82" s="32">
        <f t="shared" ref="I82" si="38">I71+I81</f>
        <v>98.13</v>
      </c>
      <c r="J82" s="32">
        <f t="shared" ref="J82:L82" si="39">J71+J81</f>
        <v>705.9899999999999</v>
      </c>
      <c r="K82" s="32"/>
      <c r="L82" s="32">
        <f t="shared" si="39"/>
        <v>0</v>
      </c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39" t="s">
        <v>80</v>
      </c>
      <c r="F83" s="40">
        <v>90</v>
      </c>
      <c r="G83" s="51">
        <v>11.24</v>
      </c>
      <c r="H83" s="51">
        <v>10.89</v>
      </c>
      <c r="I83" s="51">
        <v>3.24</v>
      </c>
      <c r="J83" s="51">
        <v>155.93</v>
      </c>
      <c r="K83" s="52">
        <v>229</v>
      </c>
      <c r="L83" s="40"/>
    </row>
    <row r="84" spans="1:12" ht="14.4">
      <c r="A84" s="23"/>
      <c r="B84" s="15"/>
      <c r="C84" s="11"/>
      <c r="D84" s="6"/>
      <c r="E84" s="42" t="s">
        <v>63</v>
      </c>
      <c r="F84" s="43">
        <v>150</v>
      </c>
      <c r="G84" s="53">
        <v>3.06</v>
      </c>
      <c r="H84" s="43">
        <v>4.8</v>
      </c>
      <c r="I84" s="43">
        <v>20.43</v>
      </c>
      <c r="J84" s="43">
        <v>137.16</v>
      </c>
      <c r="K84" s="44">
        <v>312</v>
      </c>
      <c r="L84" s="43"/>
    </row>
    <row r="85" spans="1:12" ht="14.4">
      <c r="A85" s="23"/>
      <c r="B85" s="15"/>
      <c r="C85" s="11"/>
      <c r="D85" s="7" t="s">
        <v>22</v>
      </c>
      <c r="E85" s="42" t="s">
        <v>55</v>
      </c>
      <c r="F85" s="43">
        <v>200</v>
      </c>
      <c r="G85" s="43">
        <v>0</v>
      </c>
      <c r="H85" s="43">
        <v>0</v>
      </c>
      <c r="I85" s="43">
        <v>15</v>
      </c>
      <c r="J85" s="43">
        <v>60</v>
      </c>
      <c r="K85" s="44">
        <v>376</v>
      </c>
      <c r="L85" s="43"/>
    </row>
    <row r="86" spans="1:12" ht="14.4">
      <c r="A86" s="23"/>
      <c r="B86" s="15"/>
      <c r="C86" s="11"/>
      <c r="D86" s="7" t="s">
        <v>23</v>
      </c>
      <c r="E86" s="42" t="s">
        <v>50</v>
      </c>
      <c r="F86" s="43">
        <v>30</v>
      </c>
      <c r="G86" s="43">
        <v>1.66</v>
      </c>
      <c r="H86" s="43">
        <v>0.39</v>
      </c>
      <c r="I86" s="43">
        <v>14.43</v>
      </c>
      <c r="J86" s="43">
        <v>67.87</v>
      </c>
      <c r="K86" s="44"/>
      <c r="L86" s="43"/>
    </row>
    <row r="87" spans="1:12" ht="14.4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 t="s">
        <v>45</v>
      </c>
      <c r="E88" s="42" t="s">
        <v>46</v>
      </c>
      <c r="F88" s="43">
        <v>30</v>
      </c>
      <c r="G88" s="43">
        <v>1.41</v>
      </c>
      <c r="H88" s="43">
        <v>0.21</v>
      </c>
      <c r="I88" s="43">
        <v>14.94</v>
      </c>
      <c r="J88" s="43">
        <v>67.290000000000006</v>
      </c>
      <c r="K88" s="44"/>
      <c r="L88" s="43"/>
    </row>
    <row r="89" spans="1:12" ht="14.4">
      <c r="A89" s="23"/>
      <c r="B89" s="15"/>
      <c r="C89" s="11"/>
      <c r="D89" s="6" t="s">
        <v>39</v>
      </c>
      <c r="E89" s="42" t="s">
        <v>84</v>
      </c>
      <c r="F89" s="43">
        <v>60</v>
      </c>
      <c r="G89" s="43">
        <v>0.87</v>
      </c>
      <c r="H89" s="43">
        <v>3.04</v>
      </c>
      <c r="I89" s="43">
        <v>5.4</v>
      </c>
      <c r="J89" s="43">
        <v>52.44</v>
      </c>
      <c r="K89" s="44">
        <v>21</v>
      </c>
      <c r="L89" s="43"/>
    </row>
    <row r="90" spans="1:12" ht="14.4">
      <c r="A90" s="24"/>
      <c r="B90" s="17"/>
      <c r="C90" s="8"/>
      <c r="D90" s="18" t="s">
        <v>33</v>
      </c>
      <c r="E90" s="9"/>
      <c r="F90" s="19">
        <f>SUM(F83:F89)</f>
        <v>560</v>
      </c>
      <c r="G90" s="19">
        <f t="shared" ref="G90" si="40">SUM(G83:G89)</f>
        <v>18.240000000000002</v>
      </c>
      <c r="H90" s="19">
        <f t="shared" ref="H90" si="41">SUM(H83:H89)</f>
        <v>19.330000000000002</v>
      </c>
      <c r="I90" s="19">
        <f t="shared" ref="I90" si="42">SUM(I83:I89)</f>
        <v>73.440000000000012</v>
      </c>
      <c r="J90" s="19">
        <f t="shared" ref="J90:L90" si="43">SUM(J83:J89)</f>
        <v>540.69000000000005</v>
      </c>
      <c r="K90" s="25"/>
      <c r="L90" s="19">
        <f t="shared" si="43"/>
        <v>0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560</v>
      </c>
      <c r="G101" s="32">
        <f t="shared" ref="G101" si="48">G90+G100</f>
        <v>18.240000000000002</v>
      </c>
      <c r="H101" s="32">
        <f t="shared" ref="H101" si="49">H90+H100</f>
        <v>19.330000000000002</v>
      </c>
      <c r="I101" s="32">
        <f t="shared" ref="I101" si="50">I90+I100</f>
        <v>73.440000000000012</v>
      </c>
      <c r="J101" s="32">
        <f t="shared" ref="J101:L101" si="51">J90+J100</f>
        <v>540.69000000000005</v>
      </c>
      <c r="K101" s="32"/>
      <c r="L101" s="32">
        <f t="shared" si="51"/>
        <v>0</v>
      </c>
    </row>
    <row r="102" spans="1:12" ht="14.4">
      <c r="A102" s="20">
        <v>2</v>
      </c>
      <c r="B102" s="21">
        <v>1</v>
      </c>
      <c r="C102" s="22" t="s">
        <v>20</v>
      </c>
      <c r="D102" s="5" t="s">
        <v>21</v>
      </c>
      <c r="E102" s="39" t="s">
        <v>64</v>
      </c>
      <c r="F102" s="40">
        <v>100</v>
      </c>
      <c r="G102" s="40">
        <v>14.44</v>
      </c>
      <c r="H102" s="40">
        <v>12.25</v>
      </c>
      <c r="I102" s="40">
        <v>3.78</v>
      </c>
      <c r="J102" s="40">
        <v>183.13</v>
      </c>
      <c r="K102" s="41">
        <v>245</v>
      </c>
      <c r="L102" s="40"/>
    </row>
    <row r="103" spans="1:12" ht="14.4">
      <c r="A103" s="23"/>
      <c r="B103" s="15"/>
      <c r="C103" s="11"/>
      <c r="D103" s="6"/>
      <c r="E103" s="42" t="s">
        <v>65</v>
      </c>
      <c r="F103" s="43">
        <v>150</v>
      </c>
      <c r="G103" s="43">
        <v>4</v>
      </c>
      <c r="H103" s="43">
        <v>5</v>
      </c>
      <c r="I103" s="43">
        <v>24.55</v>
      </c>
      <c r="J103" s="43">
        <v>159.19999999999999</v>
      </c>
      <c r="K103" s="44">
        <v>303</v>
      </c>
      <c r="L103" s="43"/>
    </row>
    <row r="104" spans="1:12" ht="14.4">
      <c r="A104" s="23"/>
      <c r="B104" s="15"/>
      <c r="C104" s="11"/>
      <c r="D104" s="7" t="s">
        <v>22</v>
      </c>
      <c r="E104" s="42" t="s">
        <v>66</v>
      </c>
      <c r="F104" s="43">
        <v>200</v>
      </c>
      <c r="G104" s="43">
        <v>0.16</v>
      </c>
      <c r="H104" s="43">
        <v>0.16</v>
      </c>
      <c r="I104" s="43">
        <v>22.82</v>
      </c>
      <c r="J104" s="43">
        <v>93.36</v>
      </c>
      <c r="K104" s="44">
        <v>342</v>
      </c>
      <c r="L104" s="43"/>
    </row>
    <row r="105" spans="1:12" ht="14.4">
      <c r="A105" s="23"/>
      <c r="B105" s="15"/>
      <c r="C105" s="11"/>
      <c r="D105" s="7" t="s">
        <v>23</v>
      </c>
      <c r="E105" s="42" t="s">
        <v>46</v>
      </c>
      <c r="F105" s="43">
        <v>30</v>
      </c>
      <c r="G105" s="43">
        <v>1.41</v>
      </c>
      <c r="H105" s="43">
        <v>0.21</v>
      </c>
      <c r="I105" s="43">
        <v>14.94</v>
      </c>
      <c r="J105" s="43">
        <v>67.290000000000006</v>
      </c>
      <c r="K105" s="44"/>
      <c r="L105" s="43"/>
    </row>
    <row r="106" spans="1:12" ht="14.4">
      <c r="A106" s="23"/>
      <c r="B106" s="15"/>
      <c r="C106" s="11"/>
      <c r="D106" s="7" t="s">
        <v>24</v>
      </c>
      <c r="E106" s="42" t="s">
        <v>51</v>
      </c>
      <c r="F106" s="43">
        <v>150</v>
      </c>
      <c r="G106" s="43">
        <v>1.35</v>
      </c>
      <c r="H106" s="43">
        <v>0.3</v>
      </c>
      <c r="I106" s="43">
        <v>31.5</v>
      </c>
      <c r="J106" s="43">
        <v>134.1</v>
      </c>
      <c r="K106" s="44">
        <v>338</v>
      </c>
      <c r="L106" s="43"/>
    </row>
    <row r="107" spans="1:12" ht="14.4">
      <c r="A107" s="23"/>
      <c r="B107" s="15"/>
      <c r="C107" s="11"/>
      <c r="D107" s="6" t="s">
        <v>45</v>
      </c>
      <c r="E107" s="42" t="s">
        <v>50</v>
      </c>
      <c r="F107" s="43">
        <v>30</v>
      </c>
      <c r="G107" s="43">
        <v>1.66</v>
      </c>
      <c r="H107" s="43">
        <v>0.39</v>
      </c>
      <c r="I107" s="43">
        <v>14.43</v>
      </c>
      <c r="J107" s="43">
        <v>67.87</v>
      </c>
      <c r="K107" s="44"/>
      <c r="L107" s="43"/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SUM(F102:F108)</f>
        <v>660</v>
      </c>
      <c r="G109" s="19">
        <f t="shared" ref="G109:J109" si="52">SUM(G102:G108)</f>
        <v>23.02</v>
      </c>
      <c r="H109" s="19">
        <f t="shared" si="52"/>
        <v>18.310000000000002</v>
      </c>
      <c r="I109" s="19">
        <f t="shared" si="52"/>
        <v>112.02000000000001</v>
      </c>
      <c r="J109" s="19">
        <f t="shared" si="52"/>
        <v>704.95</v>
      </c>
      <c r="K109" s="25"/>
      <c r="L109" s="19">
        <f t="shared" ref="L109" si="53">SUM(L102:L108)</f>
        <v>0</v>
      </c>
    </row>
    <row r="110" spans="1:12" ht="14.4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 t="s">
        <v>40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" thickBot="1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660</v>
      </c>
      <c r="G120" s="32">
        <f t="shared" ref="G120" si="56">G109+G119</f>
        <v>23.02</v>
      </c>
      <c r="H120" s="32">
        <f t="shared" ref="H120" si="57">H109+H119</f>
        <v>18.310000000000002</v>
      </c>
      <c r="I120" s="32">
        <f t="shared" ref="I120" si="58">I109+I119</f>
        <v>112.02000000000001</v>
      </c>
      <c r="J120" s="32">
        <f t="shared" ref="J120:L120" si="59">J109+J119</f>
        <v>704.95</v>
      </c>
      <c r="K120" s="32"/>
      <c r="L120" s="32">
        <f t="shared" si="59"/>
        <v>0</v>
      </c>
    </row>
    <row r="121" spans="1:12" ht="14.4">
      <c r="A121" s="14">
        <v>2</v>
      </c>
      <c r="B121" s="15">
        <v>2</v>
      </c>
      <c r="C121" s="22" t="s">
        <v>20</v>
      </c>
      <c r="D121" s="5" t="s">
        <v>21</v>
      </c>
      <c r="E121" s="39" t="s">
        <v>67</v>
      </c>
      <c r="F121" s="40">
        <v>90</v>
      </c>
      <c r="G121" s="40">
        <v>13.89</v>
      </c>
      <c r="H121" s="40">
        <v>12.75</v>
      </c>
      <c r="I121" s="40">
        <v>9.9700000000000006</v>
      </c>
      <c r="J121" s="40">
        <v>210.19</v>
      </c>
      <c r="K121" s="41">
        <v>322</v>
      </c>
      <c r="L121" s="40"/>
    </row>
    <row r="122" spans="1:12" ht="14.4">
      <c r="A122" s="14"/>
      <c r="B122" s="15"/>
      <c r="C122" s="11"/>
      <c r="D122" s="6"/>
      <c r="E122" s="42" t="s">
        <v>68</v>
      </c>
      <c r="F122" s="43">
        <v>150</v>
      </c>
      <c r="G122" s="43">
        <v>3.72</v>
      </c>
      <c r="H122" s="43">
        <v>4.16</v>
      </c>
      <c r="I122" s="43">
        <v>36.700000000000003</v>
      </c>
      <c r="J122" s="43">
        <v>199.12</v>
      </c>
      <c r="K122" s="44">
        <v>302</v>
      </c>
      <c r="L122" s="43"/>
    </row>
    <row r="123" spans="1:12" ht="14.4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</v>
      </c>
      <c r="H123" s="43">
        <v>0</v>
      </c>
      <c r="I123" s="43">
        <v>15</v>
      </c>
      <c r="J123" s="43">
        <v>60</v>
      </c>
      <c r="K123" s="44">
        <v>376</v>
      </c>
      <c r="L123" s="43"/>
    </row>
    <row r="124" spans="1:12" ht="14.4">
      <c r="A124" s="14"/>
      <c r="B124" s="15"/>
      <c r="C124" s="11"/>
      <c r="D124" s="7" t="s">
        <v>23</v>
      </c>
      <c r="E124" s="42" t="s">
        <v>46</v>
      </c>
      <c r="F124" s="43">
        <v>30</v>
      </c>
      <c r="G124" s="43">
        <v>1.41</v>
      </c>
      <c r="H124" s="43">
        <v>0.21</v>
      </c>
      <c r="I124" s="43">
        <v>14.94</v>
      </c>
      <c r="J124" s="43">
        <v>67.290000000000006</v>
      </c>
      <c r="K124" s="44"/>
      <c r="L124" s="43"/>
    </row>
    <row r="125" spans="1:12" ht="14.4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 t="s">
        <v>40</v>
      </c>
      <c r="E126" s="42" t="s">
        <v>74</v>
      </c>
      <c r="F126" s="43">
        <v>60</v>
      </c>
      <c r="G126" s="43">
        <v>0.93</v>
      </c>
      <c r="H126" s="43">
        <v>3.66</v>
      </c>
      <c r="I126" s="43">
        <v>8.11</v>
      </c>
      <c r="J126" s="43">
        <v>69.099999999999994</v>
      </c>
      <c r="K126" s="44">
        <v>33</v>
      </c>
      <c r="L126" s="43"/>
    </row>
    <row r="127" spans="1:12" ht="14.4">
      <c r="A127" s="14"/>
      <c r="B127" s="15"/>
      <c r="C127" s="11"/>
      <c r="D127" s="6" t="s">
        <v>45</v>
      </c>
      <c r="E127" s="42" t="s">
        <v>50</v>
      </c>
      <c r="F127" s="43">
        <v>30</v>
      </c>
      <c r="G127" s="43">
        <v>1.66</v>
      </c>
      <c r="H127" s="43">
        <v>0.39</v>
      </c>
      <c r="I127" s="43">
        <v>14.43</v>
      </c>
      <c r="J127" s="43">
        <v>67.87</v>
      </c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560</v>
      </c>
      <c r="G128" s="19">
        <f t="shared" ref="G128:J128" si="60">SUM(G121:G127)</f>
        <v>21.61</v>
      </c>
      <c r="H128" s="19">
        <f t="shared" si="60"/>
        <v>21.17</v>
      </c>
      <c r="I128" s="19">
        <f t="shared" si="60"/>
        <v>99.15</v>
      </c>
      <c r="J128" s="19">
        <f t="shared" si="60"/>
        <v>673.57</v>
      </c>
      <c r="K128" s="25"/>
      <c r="L128" s="19">
        <f t="shared" ref="L128" si="61">SUM(L121:L127)</f>
        <v>0</v>
      </c>
    </row>
    <row r="129" spans="1:12" ht="14.4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 t="s">
        <v>39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>SUM(G129:G137)</f>
        <v>0</v>
      </c>
      <c r="H138" s="19">
        <f>SUM(H129:H137)</f>
        <v>0</v>
      </c>
      <c r="I138" s="19">
        <f>SUM(I129:I137)</f>
        <v>0</v>
      </c>
      <c r="J138" s="19">
        <f>SUM(J129:J137)</f>
        <v>0</v>
      </c>
      <c r="K138" s="25"/>
      <c r="L138" s="19">
        <f>SUM(L129:L137)</f>
        <v>0</v>
      </c>
    </row>
    <row r="139" spans="1:12" ht="15" thickBot="1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560</v>
      </c>
      <c r="G139" s="32">
        <f t="shared" ref="G139" si="62">G128+G138</f>
        <v>21.61</v>
      </c>
      <c r="H139" s="32">
        <f t="shared" ref="H139" si="63">H128+H138</f>
        <v>21.17</v>
      </c>
      <c r="I139" s="32">
        <f t="shared" ref="I139" si="64">I128+I138</f>
        <v>99.15</v>
      </c>
      <c r="J139" s="32">
        <f t="shared" ref="J139:L139" si="65">J128+J138</f>
        <v>673.57</v>
      </c>
      <c r="K139" s="32"/>
      <c r="L139" s="32">
        <f t="shared" si="65"/>
        <v>0</v>
      </c>
    </row>
    <row r="140" spans="1:12" ht="14.4">
      <c r="A140" s="20">
        <v>2</v>
      </c>
      <c r="B140" s="21">
        <v>3</v>
      </c>
      <c r="C140" s="22" t="s">
        <v>20</v>
      </c>
      <c r="D140" s="5" t="s">
        <v>21</v>
      </c>
      <c r="E140" s="39" t="s">
        <v>69</v>
      </c>
      <c r="F140" s="40" t="s">
        <v>61</v>
      </c>
      <c r="G140" s="40">
        <v>7.83</v>
      </c>
      <c r="H140" s="40">
        <v>5.67</v>
      </c>
      <c r="I140" s="40">
        <v>5.22</v>
      </c>
      <c r="J140" s="43">
        <v>103.23</v>
      </c>
      <c r="K140" s="41">
        <v>304</v>
      </c>
      <c r="L140" s="40"/>
    </row>
    <row r="141" spans="1:12" ht="14.4">
      <c r="A141" s="23"/>
      <c r="B141" s="15"/>
      <c r="C141" s="11"/>
      <c r="D141" s="6"/>
      <c r="E141" s="42" t="s">
        <v>70</v>
      </c>
      <c r="F141" s="43">
        <v>150</v>
      </c>
      <c r="G141" s="43">
        <v>6.67</v>
      </c>
      <c r="H141" s="43">
        <v>3.3</v>
      </c>
      <c r="I141" s="43">
        <v>25.07</v>
      </c>
      <c r="J141" s="50">
        <v>156.66</v>
      </c>
      <c r="K141" s="44">
        <v>302</v>
      </c>
      <c r="L141" s="43"/>
    </row>
    <row r="142" spans="1:12" ht="14.4">
      <c r="A142" s="23"/>
      <c r="B142" s="15"/>
      <c r="C142" s="11"/>
      <c r="D142" s="7" t="s">
        <v>22</v>
      </c>
      <c r="E142" s="42" t="s">
        <v>55</v>
      </c>
      <c r="F142" s="43">
        <v>200</v>
      </c>
      <c r="G142" s="43">
        <v>0.16</v>
      </c>
      <c r="H142" s="43">
        <v>0.16</v>
      </c>
      <c r="I142" s="43">
        <v>22.82</v>
      </c>
      <c r="J142" s="43">
        <v>93.36</v>
      </c>
      <c r="K142" s="44">
        <v>376</v>
      </c>
      <c r="L142" s="43"/>
    </row>
    <row r="143" spans="1:12" ht="15.75" customHeight="1">
      <c r="A143" s="23"/>
      <c r="B143" s="15"/>
      <c r="C143" s="11"/>
      <c r="D143" s="7" t="s">
        <v>23</v>
      </c>
      <c r="E143" s="42" t="s">
        <v>46</v>
      </c>
      <c r="F143" s="43">
        <v>30</v>
      </c>
      <c r="G143" s="43">
        <v>1.41</v>
      </c>
      <c r="H143" s="43">
        <v>0.21</v>
      </c>
      <c r="I143" s="43">
        <v>14.94</v>
      </c>
      <c r="J143" s="43">
        <v>67.290000000000006</v>
      </c>
      <c r="K143" s="44"/>
      <c r="L143" s="43"/>
    </row>
    <row r="144" spans="1:12" ht="14.4">
      <c r="A144" s="23"/>
      <c r="B144" s="15"/>
      <c r="C144" s="11"/>
      <c r="D144" s="7" t="s">
        <v>24</v>
      </c>
      <c r="E144" s="42"/>
      <c r="F144" s="43">
        <v>100</v>
      </c>
      <c r="G144" s="43">
        <v>0.4</v>
      </c>
      <c r="H144" s="43">
        <v>0.4</v>
      </c>
      <c r="I144" s="43">
        <v>9.8000000000000007</v>
      </c>
      <c r="J144" s="43">
        <v>44.4</v>
      </c>
      <c r="K144" s="44">
        <v>338</v>
      </c>
      <c r="L144" s="43"/>
    </row>
    <row r="145" spans="1:12" ht="14.4">
      <c r="A145" s="23"/>
      <c r="B145" s="15"/>
      <c r="C145" s="11"/>
      <c r="D145" s="6"/>
      <c r="E145" s="42" t="s">
        <v>50</v>
      </c>
      <c r="F145" s="43">
        <v>30</v>
      </c>
      <c r="G145" s="43">
        <v>1.66</v>
      </c>
      <c r="H145" s="43">
        <v>0.39</v>
      </c>
      <c r="I145" s="43">
        <v>14.43</v>
      </c>
      <c r="J145" s="43">
        <v>67.87</v>
      </c>
      <c r="K145" s="44"/>
      <c r="L145" s="43"/>
    </row>
    <row r="146" spans="1:12" ht="14.4">
      <c r="A146" s="23"/>
      <c r="B146" s="15"/>
      <c r="C146" s="11"/>
      <c r="D146" s="6" t="s">
        <v>30</v>
      </c>
      <c r="E146" s="42" t="s">
        <v>85</v>
      </c>
      <c r="F146" s="43">
        <v>200</v>
      </c>
      <c r="G146" s="43">
        <v>0.1</v>
      </c>
      <c r="H146" s="43">
        <v>0</v>
      </c>
      <c r="I146" s="43">
        <v>9.8000000000000007</v>
      </c>
      <c r="J146" s="43">
        <v>39.6</v>
      </c>
      <c r="K146" s="44">
        <v>389</v>
      </c>
      <c r="L146" s="43"/>
    </row>
    <row r="147" spans="1:12" ht="14.4">
      <c r="A147" s="23"/>
      <c r="B147" s="15"/>
      <c r="C147" s="11"/>
      <c r="D147" s="6"/>
      <c r="E147" s="42" t="s">
        <v>71</v>
      </c>
      <c r="F147" s="43" t="s">
        <v>54</v>
      </c>
      <c r="G147" s="43">
        <v>10.039999999999999</v>
      </c>
      <c r="H147" s="43">
        <v>8.8699999999999992</v>
      </c>
      <c r="I147" s="43">
        <v>15.14</v>
      </c>
      <c r="J147" s="43">
        <v>180.55</v>
      </c>
      <c r="K147" s="44">
        <v>219</v>
      </c>
      <c r="L147" s="43"/>
    </row>
    <row r="148" spans="1:12" ht="14.4">
      <c r="A148" s="24"/>
      <c r="B148" s="17"/>
      <c r="C148" s="8"/>
      <c r="D148" s="18" t="s">
        <v>33</v>
      </c>
      <c r="E148" s="9"/>
      <c r="F148" s="19">
        <f>SUM(F140:F147)</f>
        <v>710</v>
      </c>
      <c r="G148" s="19">
        <f t="shared" ref="G148:I148" si="66">SUM(G140:G147)</f>
        <v>28.27</v>
      </c>
      <c r="H148" s="19">
        <f t="shared" si="66"/>
        <v>19</v>
      </c>
      <c r="I148" s="19">
        <f t="shared" si="66"/>
        <v>117.22</v>
      </c>
      <c r="J148" s="19">
        <f>SUM(J140:J147)</f>
        <v>752.96</v>
      </c>
      <c r="K148" s="25"/>
      <c r="L148" s="19">
        <f t="shared" ref="L148" si="67">SUM(L140:L147)</f>
        <v>0</v>
      </c>
    </row>
    <row r="149" spans="1:12" ht="14.4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8">SUM(G149:G157)</f>
        <v>0</v>
      </c>
      <c r="H158" s="19">
        <f t="shared" si="68"/>
        <v>0</v>
      </c>
      <c r="I158" s="19">
        <f t="shared" si="68"/>
        <v>0</v>
      </c>
      <c r="J158" s="19">
        <f t="shared" si="68"/>
        <v>0</v>
      </c>
      <c r="K158" s="25"/>
      <c r="L158" s="19">
        <f t="shared" ref="L158" si="69">SUM(L149:L157)</f>
        <v>0</v>
      </c>
    </row>
    <row r="159" spans="1:12" ht="15" thickBot="1">
      <c r="A159" s="29">
        <f>A140</f>
        <v>2</v>
      </c>
      <c r="B159" s="30">
        <f>B140</f>
        <v>3</v>
      </c>
      <c r="C159" s="57" t="s">
        <v>4</v>
      </c>
      <c r="D159" s="58"/>
      <c r="E159" s="31"/>
      <c r="F159" s="32">
        <f>F148+F158</f>
        <v>710</v>
      </c>
      <c r="G159" s="32">
        <f t="shared" ref="G159" si="70">G148+G158</f>
        <v>28.27</v>
      </c>
      <c r="H159" s="32">
        <f t="shared" ref="H159" si="71">H148+H158</f>
        <v>19</v>
      </c>
      <c r="I159" s="32">
        <f t="shared" ref="I159" si="72">I148+I158</f>
        <v>117.22</v>
      </c>
      <c r="J159" s="32">
        <f t="shared" ref="J159:L159" si="73">J148+J158</f>
        <v>752.96</v>
      </c>
      <c r="K159" s="32"/>
      <c r="L159" s="32">
        <f t="shared" si="73"/>
        <v>0</v>
      </c>
    </row>
    <row r="160" spans="1:12" ht="14.4">
      <c r="A160" s="20">
        <v>2</v>
      </c>
      <c r="B160" s="21">
        <v>4</v>
      </c>
      <c r="C160" s="22" t="s">
        <v>20</v>
      </c>
      <c r="D160" s="5" t="s">
        <v>21</v>
      </c>
      <c r="E160" s="39" t="s">
        <v>72</v>
      </c>
      <c r="F160" s="40">
        <v>100</v>
      </c>
      <c r="G160" s="40">
        <v>5.07</v>
      </c>
      <c r="H160" s="40">
        <v>6.53</v>
      </c>
      <c r="I160" s="40">
        <v>10.97</v>
      </c>
      <c r="J160" s="40">
        <v>120.19</v>
      </c>
      <c r="K160" s="41">
        <v>290</v>
      </c>
      <c r="L160" s="40"/>
    </row>
    <row r="161" spans="1:12" ht="14.4">
      <c r="A161" s="23"/>
      <c r="B161" s="15"/>
      <c r="C161" s="11"/>
      <c r="D161" s="6"/>
      <c r="E161" s="42" t="s">
        <v>65</v>
      </c>
      <c r="F161" s="43">
        <v>150</v>
      </c>
      <c r="G161" s="43">
        <v>4</v>
      </c>
      <c r="H161" s="43">
        <v>5</v>
      </c>
      <c r="I161" s="43">
        <v>24.55</v>
      </c>
      <c r="J161" s="43">
        <v>159.19999999999999</v>
      </c>
      <c r="K161" s="44">
        <v>303</v>
      </c>
      <c r="L161" s="43"/>
    </row>
    <row r="162" spans="1:12" ht="14.4">
      <c r="A162" s="23"/>
      <c r="B162" s="15"/>
      <c r="C162" s="11"/>
      <c r="D162" s="7" t="s">
        <v>22</v>
      </c>
      <c r="E162" s="42" t="s">
        <v>66</v>
      </c>
      <c r="F162" s="43">
        <v>200</v>
      </c>
      <c r="G162" s="43">
        <v>0.16</v>
      </c>
      <c r="H162" s="43">
        <v>0.16</v>
      </c>
      <c r="I162" s="43">
        <v>22.82</v>
      </c>
      <c r="J162" s="43">
        <v>93.36</v>
      </c>
      <c r="K162" s="44">
        <v>342</v>
      </c>
      <c r="L162" s="43"/>
    </row>
    <row r="163" spans="1:12" ht="14.4">
      <c r="A163" s="23"/>
      <c r="B163" s="15"/>
      <c r="C163" s="11"/>
      <c r="D163" s="7" t="s">
        <v>23</v>
      </c>
      <c r="E163" s="42" t="s">
        <v>50</v>
      </c>
      <c r="F163" s="43">
        <v>30</v>
      </c>
      <c r="G163" s="43">
        <v>1.66</v>
      </c>
      <c r="H163" s="43">
        <v>0.39</v>
      </c>
      <c r="I163" s="43">
        <v>14.43</v>
      </c>
      <c r="J163" s="43">
        <v>67.87</v>
      </c>
      <c r="K163" s="44"/>
      <c r="L163" s="43"/>
    </row>
    <row r="164" spans="1:12" ht="14.4">
      <c r="A164" s="23"/>
      <c r="B164" s="15"/>
      <c r="C164" s="11"/>
      <c r="D164" s="7" t="s">
        <v>24</v>
      </c>
      <c r="E164" s="42" t="s">
        <v>73</v>
      </c>
      <c r="F164" s="43">
        <v>100</v>
      </c>
      <c r="G164" s="43">
        <v>0.4</v>
      </c>
      <c r="H164" s="43">
        <v>0.4</v>
      </c>
      <c r="I164" s="43">
        <v>9.8000000000000007</v>
      </c>
      <c r="J164" s="43">
        <v>44.4</v>
      </c>
      <c r="K164" s="44">
        <v>338</v>
      </c>
      <c r="L164" s="43"/>
    </row>
    <row r="165" spans="1:12" ht="14.4">
      <c r="A165" s="23"/>
      <c r="B165" s="15"/>
      <c r="C165" s="11"/>
      <c r="D165" s="6" t="s">
        <v>40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6" t="s">
        <v>62</v>
      </c>
      <c r="E166" s="42" t="s">
        <v>46</v>
      </c>
      <c r="F166" s="43">
        <v>30</v>
      </c>
      <c r="G166" s="43">
        <v>1.41</v>
      </c>
      <c r="H166" s="43">
        <v>0.21</v>
      </c>
      <c r="I166" s="43">
        <v>14.94</v>
      </c>
      <c r="J166" s="43">
        <v>67.290000000000006</v>
      </c>
      <c r="K166" s="44"/>
      <c r="L166" s="43"/>
    </row>
    <row r="167" spans="1:12" ht="14.4">
      <c r="A167" s="24"/>
      <c r="B167" s="17"/>
      <c r="C167" s="8"/>
      <c r="D167" s="18" t="s">
        <v>33</v>
      </c>
      <c r="E167" s="9"/>
      <c r="F167" s="19">
        <f>SUM(F160:F166)</f>
        <v>610</v>
      </c>
      <c r="G167" s="19">
        <f t="shared" ref="G167:J167" si="74">SUM(G160:G166)</f>
        <v>12.700000000000001</v>
      </c>
      <c r="H167" s="19">
        <f t="shared" si="74"/>
        <v>12.690000000000003</v>
      </c>
      <c r="I167" s="19">
        <f t="shared" si="74"/>
        <v>97.51</v>
      </c>
      <c r="J167" s="19">
        <f t="shared" si="74"/>
        <v>552.30999999999995</v>
      </c>
      <c r="K167" s="25"/>
      <c r="L167" s="19">
        <f t="shared" ref="L167" si="75">SUM(L160:L166)</f>
        <v>0</v>
      </c>
    </row>
    <row r="168" spans="1:12" ht="14.4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6">SUM(G168:G176)</f>
        <v>0</v>
      </c>
      <c r="H177" s="19">
        <f t="shared" si="76"/>
        <v>0</v>
      </c>
      <c r="I177" s="19">
        <f t="shared" si="76"/>
        <v>0</v>
      </c>
      <c r="J177" s="19">
        <f t="shared" si="76"/>
        <v>0</v>
      </c>
      <c r="K177" s="25"/>
      <c r="L177" s="19">
        <f t="shared" ref="L177" si="77">SUM(L168:L176)</f>
        <v>0</v>
      </c>
    </row>
    <row r="178" spans="1:12" ht="15" thickBot="1">
      <c r="A178" s="29">
        <f>A160</f>
        <v>2</v>
      </c>
      <c r="B178" s="30">
        <f>B160</f>
        <v>4</v>
      </c>
      <c r="C178" s="57" t="s">
        <v>4</v>
      </c>
      <c r="D178" s="58"/>
      <c r="E178" s="31"/>
      <c r="F178" s="32">
        <f>F167+F177</f>
        <v>610</v>
      </c>
      <c r="G178" s="32">
        <f t="shared" ref="G178" si="78">G167+G177</f>
        <v>12.700000000000001</v>
      </c>
      <c r="H178" s="32">
        <f t="shared" ref="H178" si="79">H167+H177</f>
        <v>12.690000000000003</v>
      </c>
      <c r="I178" s="32">
        <f t="shared" ref="I178" si="80">I167+I177</f>
        <v>97.51</v>
      </c>
      <c r="J178" s="32">
        <f t="shared" ref="J178:L178" si="81">J167+J177</f>
        <v>552.30999999999995</v>
      </c>
      <c r="K178" s="32"/>
      <c r="L178" s="32">
        <f t="shared" si="81"/>
        <v>0</v>
      </c>
    </row>
    <row r="179" spans="1:12" ht="14.4">
      <c r="A179" s="20">
        <v>2</v>
      </c>
      <c r="B179" s="21">
        <v>5</v>
      </c>
      <c r="C179" s="22" t="s">
        <v>20</v>
      </c>
      <c r="D179" s="5" t="s">
        <v>21</v>
      </c>
      <c r="E179" s="39" t="s">
        <v>75</v>
      </c>
      <c r="F179" s="40">
        <v>100</v>
      </c>
      <c r="G179" s="40">
        <v>15.2</v>
      </c>
      <c r="H179" s="40">
        <v>18.3</v>
      </c>
      <c r="I179" s="40">
        <v>2.56</v>
      </c>
      <c r="J179" s="40">
        <v>235.74</v>
      </c>
      <c r="K179" s="41">
        <v>256</v>
      </c>
      <c r="L179" s="40"/>
    </row>
    <row r="180" spans="1:12" ht="14.4">
      <c r="A180" s="23"/>
      <c r="B180" s="15"/>
      <c r="C180" s="11"/>
      <c r="D180" s="6"/>
      <c r="E180" s="42" t="s">
        <v>76</v>
      </c>
      <c r="F180" s="43">
        <v>150</v>
      </c>
      <c r="G180" s="43">
        <v>3.06</v>
      </c>
      <c r="H180" s="43">
        <v>4.8</v>
      </c>
      <c r="I180" s="43">
        <v>20.43</v>
      </c>
      <c r="J180" s="43">
        <v>137.16</v>
      </c>
      <c r="K180" s="44">
        <v>312</v>
      </c>
      <c r="L180" s="43"/>
    </row>
    <row r="181" spans="1:12" ht="14.4">
      <c r="A181" s="23"/>
      <c r="B181" s="15"/>
      <c r="C181" s="11"/>
      <c r="D181" s="7" t="s">
        <v>22</v>
      </c>
      <c r="E181" s="42" t="s">
        <v>77</v>
      </c>
      <c r="F181" s="43">
        <v>200</v>
      </c>
      <c r="G181" s="43">
        <v>3.15</v>
      </c>
      <c r="H181" s="43">
        <v>2.67</v>
      </c>
      <c r="I181" s="43">
        <v>15.9</v>
      </c>
      <c r="J181" s="43">
        <v>100.23</v>
      </c>
      <c r="K181" s="44">
        <v>379</v>
      </c>
      <c r="L181" s="43"/>
    </row>
    <row r="182" spans="1:12" ht="14.4">
      <c r="A182" s="23"/>
      <c r="B182" s="15"/>
      <c r="C182" s="11"/>
      <c r="D182" s="7" t="s">
        <v>23</v>
      </c>
      <c r="E182" s="42" t="s">
        <v>78</v>
      </c>
      <c r="F182" s="43">
        <v>30</v>
      </c>
      <c r="G182" s="43">
        <v>1.66</v>
      </c>
      <c r="H182" s="43">
        <v>0.39</v>
      </c>
      <c r="I182" s="43">
        <v>14.43</v>
      </c>
      <c r="J182" s="43">
        <v>67.87</v>
      </c>
      <c r="K182" s="44"/>
      <c r="L182" s="43"/>
    </row>
    <row r="183" spans="1:12" ht="14.4">
      <c r="A183" s="23"/>
      <c r="B183" s="15"/>
      <c r="C183" s="11"/>
      <c r="D183" s="7" t="s">
        <v>24</v>
      </c>
      <c r="E183" s="42" t="s">
        <v>79</v>
      </c>
      <c r="F183" s="43">
        <v>150</v>
      </c>
      <c r="G183" s="43">
        <v>1.35</v>
      </c>
      <c r="H183" s="43">
        <v>0.3</v>
      </c>
      <c r="I183" s="43">
        <v>31.5</v>
      </c>
      <c r="J183" s="43">
        <v>134.1</v>
      </c>
      <c r="K183" s="44">
        <v>338</v>
      </c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630</v>
      </c>
      <c r="G186" s="19">
        <f t="shared" ref="G186:J186" si="82">SUM(G179:G185)</f>
        <v>24.419999999999998</v>
      </c>
      <c r="H186" s="19">
        <f t="shared" si="82"/>
        <v>26.460000000000004</v>
      </c>
      <c r="I186" s="19">
        <f t="shared" si="82"/>
        <v>84.82</v>
      </c>
      <c r="J186" s="19">
        <f t="shared" si="82"/>
        <v>675.1</v>
      </c>
      <c r="K186" s="25"/>
      <c r="L186" s="19">
        <f t="shared" ref="L186" si="83">SUM(L179:L185)</f>
        <v>0</v>
      </c>
    </row>
    <row r="187" spans="1:12" ht="14.4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" thickBot="1">
      <c r="A197" s="29">
        <f>A179</f>
        <v>2</v>
      </c>
      <c r="B197" s="30">
        <f>B179</f>
        <v>5</v>
      </c>
      <c r="C197" s="57" t="s">
        <v>4</v>
      </c>
      <c r="D197" s="58"/>
      <c r="E197" s="31"/>
      <c r="F197" s="32">
        <f>F186+F196</f>
        <v>630</v>
      </c>
      <c r="G197" s="32">
        <f t="shared" ref="G197" si="86">G186+G196</f>
        <v>24.419999999999998</v>
      </c>
      <c r="H197" s="32">
        <f t="shared" ref="H197" si="87">H186+H196</f>
        <v>26.460000000000004</v>
      </c>
      <c r="I197" s="32">
        <f t="shared" ref="I197" si="88">I186+I196</f>
        <v>84.82</v>
      </c>
      <c r="J197" s="32">
        <f t="shared" ref="J197:L197" si="89">J186+J196</f>
        <v>675.1</v>
      </c>
      <c r="K197" s="32"/>
      <c r="L197" s="32">
        <f t="shared" si="89"/>
        <v>0</v>
      </c>
    </row>
    <row r="198" spans="1:12" ht="13.8" thickBot="1">
      <c r="A198" s="27"/>
      <c r="B198" s="28"/>
      <c r="C198" s="59" t="s">
        <v>5</v>
      </c>
      <c r="D198" s="59"/>
      <c r="E198" s="59"/>
      <c r="F198" s="34">
        <f>(F25+F44+F63+F82+F101+F120+F139+F159+F178+F197)/(IF(F25=0,0,1)+IF(F44=0,0,1)+IF(F63=0,0,1)+IF(F82=0,0,1)+IF(F101=0,0,1)+IF(F120=0,0,1)+IF(F139=0,0,1)+IF(F159=0,0,1)+IF(F178=0,0,1)+IF(F197=0,0,1))</f>
        <v>612</v>
      </c>
      <c r="G198" s="34">
        <f t="shared" ref="G198:J198" si="90">(G25+G44+G63+G82+G101+G120+G139+G159+G178+G197)/(IF(G25=0,0,1)+IF(G44=0,0,1)+IF(G63=0,0,1)+IF(G82=0,0,1)+IF(G101=0,0,1)+IF(G120=0,0,1)+IF(G139=0,0,1)+IF(G159=0,0,1)+IF(G178=0,0,1)+IF(G197=0,0,1))</f>
        <v>21.947000000000003</v>
      </c>
      <c r="H198" s="34">
        <f t="shared" si="90"/>
        <v>19.717000000000002</v>
      </c>
      <c r="I198" s="34">
        <f t="shared" si="90"/>
        <v>98.6</v>
      </c>
      <c r="J198" s="34">
        <f t="shared" si="90"/>
        <v>671.69699999999989</v>
      </c>
      <c r="K198" s="34"/>
      <c r="L198" s="34" t="e">
        <f t="shared" ref="L198" si="91">(L25+L44+L63+L82+L101+L120+L139+L159+L178+L197)/(IF(L25=0,0,1)+IF(L44=0,0,1)+IF(L63=0,0,1)+IF(L82=0,0,1)+IF(L101=0,0,1)+IF(L120=0,0,1)+IF(L139=0,0,1)+IF(L159=0,0,1)+IF(L178=0,0,1)+IF(L197=0,0,1))</f>
        <v>#DIV/0!</v>
      </c>
    </row>
  </sheetData>
  <mergeCells count="14">
    <mergeCell ref="C82:D82"/>
    <mergeCell ref="C101:D101"/>
    <mergeCell ref="C25:D25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2024-11-10T15:51:48Z</dcterms:modified>
</cp:coreProperties>
</file>