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има меню\"/>
    </mc:Choice>
  </mc:AlternateContent>
  <xr:revisionPtr revIDLastSave="0" documentId="13_ncr:1_{6ADB1BF3-160E-429B-A51C-2E1DDC18D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L196" i="1"/>
  <c r="L186" i="1"/>
  <c r="L177" i="1"/>
  <c r="L167" i="1"/>
  <c r="L158" i="1"/>
  <c r="L148" i="1"/>
  <c r="L138" i="1"/>
  <c r="L128" i="1"/>
  <c r="L139" i="1" s="1"/>
  <c r="L119" i="1"/>
  <c r="L109" i="1"/>
  <c r="L100" i="1"/>
  <c r="L90" i="1"/>
  <c r="L81" i="1"/>
  <c r="L71" i="1"/>
  <c r="L62" i="1"/>
  <c r="L52" i="1"/>
  <c r="L63" i="1" s="1"/>
  <c r="L43" i="1"/>
  <c r="L33" i="1"/>
  <c r="L44" i="1" s="1"/>
  <c r="L24" i="1"/>
  <c r="L14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L197" i="1" l="1"/>
  <c r="F44" i="1"/>
  <c r="H63" i="1"/>
  <c r="J82" i="1"/>
  <c r="I139" i="1"/>
  <c r="G197" i="1"/>
  <c r="G120" i="1"/>
  <c r="G101" i="1"/>
  <c r="I44" i="1"/>
  <c r="H178" i="1"/>
  <c r="F63" i="1"/>
  <c r="J197" i="1"/>
  <c r="L159" i="1"/>
  <c r="I120" i="1"/>
  <c r="J101" i="1"/>
  <c r="G139" i="1"/>
  <c r="I159" i="1"/>
  <c r="L25" i="1"/>
  <c r="L101" i="1"/>
  <c r="L178" i="1"/>
  <c r="H44" i="1"/>
  <c r="J63" i="1"/>
  <c r="F101" i="1"/>
  <c r="G178" i="1"/>
  <c r="I197" i="1"/>
  <c r="H139" i="1"/>
  <c r="J159" i="1"/>
  <c r="L82" i="1"/>
  <c r="L120" i="1"/>
  <c r="I101" i="1"/>
  <c r="J178" i="1"/>
  <c r="J44" i="1"/>
  <c r="F82" i="1"/>
  <c r="H101" i="1"/>
  <c r="J120" i="1"/>
  <c r="G159" i="1"/>
  <c r="I178" i="1"/>
  <c r="H159" i="1"/>
  <c r="G44" i="1"/>
  <c r="I63" i="1"/>
  <c r="J139" i="1"/>
  <c r="H197" i="1"/>
  <c r="H120" i="1"/>
  <c r="I82" i="1"/>
  <c r="H82" i="1"/>
  <c r="G82" i="1"/>
  <c r="G63" i="1"/>
  <c r="F120" i="1"/>
  <c r="F139" i="1"/>
  <c r="F159" i="1"/>
  <c r="F178" i="1"/>
  <c r="F197" i="1"/>
  <c r="I25" i="1"/>
  <c r="F25" i="1"/>
  <c r="J25" i="1"/>
  <c r="H25" i="1"/>
  <c r="G25" i="1"/>
  <c r="L198" i="1" l="1"/>
  <c r="J198" i="1"/>
  <c r="H198" i="1"/>
  <c r="I198" i="1"/>
  <c r="G198" i="1"/>
  <c r="F198" i="1"/>
</calcChain>
</file>

<file path=xl/sharedStrings.xml><?xml version="1.0" encoding="utf-8"?>
<sst xmlns="http://schemas.openxmlformats.org/spreadsheetml/2006/main" count="263" uniqueCount="85">
  <si>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</si>
  <si>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</si>
  <si>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</si>
  <si>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</si>
  <si>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</si>
  <si>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</si>
  <si>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</si>
  <si>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</si>
  <si>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</si>
  <si>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</si>
  <si>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</si>
  <si>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</si>
  <si>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</si>
  <si>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</si>
  <si>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</si>
  <si>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</si>
  <si>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</si>
  <si>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</si>
  <si>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</si>
  <si>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</si>
  <si>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</si>
  <si>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</si>
  <si>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</si>
  <si>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</si>
  <si>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</si>
  <si>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</si>
  <si>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</si>
  <si>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</si>
  <si>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</si>
  <si>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</si>
  <si>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</si>
  <si>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</si>
  <si>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</si>
  <si>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</si>
  <si>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</si>
  <si>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</si>
  <si>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</si>
  <si>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</si>
  <si>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</si>
  <si>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</t>
  </si>
  <si>
    <t xml:space="preserve">салат </t>
  </si>
  <si>
    <t xml:space="preserve">напиток </t>
  </si>
  <si>
    <t xml:space="preserve">хлеб </t>
  </si>
  <si>
    <t xml:space="preserve">хлеб ржаной </t>
  </si>
  <si>
    <t xml:space="preserve">компот из свежих плодов </t>
  </si>
  <si>
    <t xml:space="preserve">хлеб пшеничный </t>
  </si>
  <si>
    <t>банан</t>
  </si>
  <si>
    <t xml:space="preserve">сырники из творога с молоком сгущенным </t>
  </si>
  <si>
    <t>50/10</t>
  </si>
  <si>
    <t>чай с сахаром</t>
  </si>
  <si>
    <t>хлеб ржаной</t>
  </si>
  <si>
    <t xml:space="preserve">кофейный напиток с молоком </t>
  </si>
  <si>
    <t xml:space="preserve">яблоки свежие </t>
  </si>
  <si>
    <t>компот из свежих плодов</t>
  </si>
  <si>
    <t>сырники из творога со сгущенным молоком</t>
  </si>
  <si>
    <t>яблоки свежие</t>
  </si>
  <si>
    <t>салат из свеклы с изюмом и маслом</t>
  </si>
  <si>
    <t>хлеб пшеничный</t>
  </si>
  <si>
    <t>директор</t>
  </si>
  <si>
    <t>Темукуева Р.А.</t>
  </si>
  <si>
    <t>сок фруктовый в индивидуальной упаковке</t>
  </si>
  <si>
    <t xml:space="preserve">чай с сахаром </t>
  </si>
  <si>
    <t>Хлеб</t>
  </si>
  <si>
    <t>салат из моркови с маслом</t>
  </si>
  <si>
    <t>кофейный напиток с молоком</t>
  </si>
  <si>
    <t>салат из белокочанной капусты с морковью</t>
  </si>
  <si>
    <t xml:space="preserve">Гуляш из говядины с отварной картошкой </t>
  </si>
  <si>
    <t>246/125</t>
  </si>
  <si>
    <t>323/302</t>
  </si>
  <si>
    <t>299/20</t>
  </si>
  <si>
    <t xml:space="preserve">Котлеты мясные говядина с отварными макаронами </t>
  </si>
  <si>
    <t xml:space="preserve">Плов из отварной говядины </t>
  </si>
  <si>
    <t>Биточки рубленные из птицы с гречневой кашой</t>
  </si>
  <si>
    <t>Рыба тушеная с овощами с  картофельное пюре</t>
  </si>
  <si>
    <t xml:space="preserve">Бефстроганов из отварной говядины с пшенннай кашой </t>
  </si>
  <si>
    <t>245/303</t>
  </si>
  <si>
    <t xml:space="preserve">Котлеты рубленые из птицы с рисовой кашей </t>
  </si>
  <si>
    <t>322/302</t>
  </si>
  <si>
    <t xml:space="preserve">Тефтели из говядины с гречневой кашей </t>
  </si>
  <si>
    <t>304/302</t>
  </si>
  <si>
    <t>240/50</t>
  </si>
  <si>
    <t>Птица тушеная в сметанном соусе с пшенной кашей</t>
  </si>
  <si>
    <t>290/303</t>
  </si>
  <si>
    <t xml:space="preserve">Мясо тушеное с картофельным пюре </t>
  </si>
  <si>
    <t>256/312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</si>
</sst>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58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59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250</v>
      </c>
      <c r="G6" s="40">
        <v>14.02</v>
      </c>
      <c r="H6" s="40">
        <v>19.89</v>
      </c>
      <c r="I6" s="40">
        <v>23.65</v>
      </c>
      <c r="J6" s="40">
        <v>329.69</v>
      </c>
      <c r="K6" s="41" t="s">
        <v>67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57</v>
      </c>
      <c r="F9" s="43">
        <v>30</v>
      </c>
      <c r="G9" s="43">
        <v>1.66</v>
      </c>
      <c r="H9" s="43">
        <v>0.39</v>
      </c>
      <c r="I9" s="43">
        <v>14.43</v>
      </c>
      <c r="J9" s="43">
        <v>67.87</v>
      </c>
      <c r="K9" s="44"/>
      <c r="L9" s="43"/>
    </row>
    <row r="10" spans="1:12" ht="14.4" x14ac:dyDescent="0.3">
      <c r="A10" s="23"/>
      <c r="B10" s="15"/>
      <c r="C10" s="11"/>
      <c r="D10" s="7" t="s">
        <v>62</v>
      </c>
      <c r="E10" s="42" t="s">
        <v>43</v>
      </c>
      <c r="F10" s="43">
        <v>30</v>
      </c>
      <c r="G10" s="43">
        <v>1.41</v>
      </c>
      <c r="H10" s="43">
        <v>0.21</v>
      </c>
      <c r="I10" s="43">
        <v>14.94</v>
      </c>
      <c r="J10" s="43">
        <v>67.290000000000006</v>
      </c>
      <c r="K10" s="44"/>
      <c r="L10" s="43"/>
    </row>
    <row r="11" spans="1:12" ht="14.4" x14ac:dyDescent="0.3">
      <c r="A11" s="23"/>
      <c r="B11" s="15"/>
      <c r="C11" s="11"/>
      <c r="D11" s="6" t="s">
        <v>41</v>
      </c>
      <c r="E11" s="42" t="s">
        <v>60</v>
      </c>
      <c r="F11" s="43">
        <v>200</v>
      </c>
      <c r="G11" s="43">
        <v>0.1</v>
      </c>
      <c r="H11" s="43">
        <v>0</v>
      </c>
      <c r="I11" s="43">
        <v>9.8000000000000007</v>
      </c>
      <c r="J11" s="43">
        <v>39.6</v>
      </c>
      <c r="K11" s="44">
        <v>389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 t="s">
        <v>39</v>
      </c>
      <c r="E13" s="42" t="s">
        <v>56</v>
      </c>
      <c r="F13" s="43">
        <v>60</v>
      </c>
      <c r="G13" s="43">
        <v>0.93</v>
      </c>
      <c r="H13" s="43">
        <v>3.66</v>
      </c>
      <c r="I13" s="43">
        <v>8.11</v>
      </c>
      <c r="J13" s="43">
        <v>69.099999999999994</v>
      </c>
      <c r="K13" s="44">
        <v>33</v>
      </c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770</v>
      </c>
      <c r="G14" s="19">
        <f>SUM(G6:G13)</f>
        <v>18.12</v>
      </c>
      <c r="H14" s="19">
        <f>SUM(H6:H13)</f>
        <v>24.150000000000002</v>
      </c>
      <c r="I14" s="19">
        <f>SUM(I6:I13)</f>
        <v>85.929999999999993</v>
      </c>
      <c r="J14" s="19">
        <f>SUM(J6:J13)</f>
        <v>633.55000000000007</v>
      </c>
      <c r="K14" s="25"/>
      <c r="L14" s="19">
        <f>SUM(L6:L12)</f>
        <v>0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770</v>
      </c>
      <c r="G25" s="32">
        <f t="shared" ref="G25:J25" si="2">G14+G24</f>
        <v>18.12</v>
      </c>
      <c r="H25" s="32">
        <f t="shared" si="2"/>
        <v>24.150000000000002</v>
      </c>
      <c r="I25" s="32">
        <f t="shared" si="2"/>
        <v>85.929999999999993</v>
      </c>
      <c r="J25" s="32">
        <f t="shared" si="2"/>
        <v>633.55000000000007</v>
      </c>
      <c r="K25" s="32"/>
      <c r="L25" s="32">
        <f t="shared" ref="L25" si="3">L14+L24</f>
        <v>0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72</v>
      </c>
      <c r="F26" s="40">
        <v>240</v>
      </c>
      <c r="G26" s="40">
        <v>13.24</v>
      </c>
      <c r="H26" s="40">
        <v>11.26</v>
      </c>
      <c r="I26" s="40">
        <v>38.17</v>
      </c>
      <c r="J26" s="40">
        <v>441.81</v>
      </c>
      <c r="K26" s="41" t="s">
        <v>68</v>
      </c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44</v>
      </c>
      <c r="F28" s="43">
        <v>200</v>
      </c>
      <c r="G28" s="43">
        <v>0.16</v>
      </c>
      <c r="H28" s="43">
        <v>0.16</v>
      </c>
      <c r="I28" s="43">
        <v>22.82</v>
      </c>
      <c r="J28" s="43">
        <v>93.36</v>
      </c>
      <c r="K28" s="44">
        <v>342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45</v>
      </c>
      <c r="F29" s="43">
        <v>30</v>
      </c>
      <c r="G29" s="43">
        <v>1.66</v>
      </c>
      <c r="H29" s="43">
        <v>0.39</v>
      </c>
      <c r="I29" s="43">
        <v>14.43</v>
      </c>
      <c r="J29" s="43">
        <v>67.87</v>
      </c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 t="s">
        <v>46</v>
      </c>
      <c r="F30" s="43">
        <v>150</v>
      </c>
      <c r="G30" s="43">
        <v>1.35</v>
      </c>
      <c r="H30" s="43">
        <v>0.3</v>
      </c>
      <c r="I30" s="43">
        <v>31.5</v>
      </c>
      <c r="J30" s="43">
        <v>134.1</v>
      </c>
      <c r="K30" s="44">
        <v>338</v>
      </c>
      <c r="L30" s="43"/>
    </row>
    <row r="31" spans="1:12" ht="14.4" x14ac:dyDescent="0.3">
      <c r="A31" s="14"/>
      <c r="B31" s="15"/>
      <c r="C31" s="11"/>
      <c r="D31" s="6" t="s">
        <v>23</v>
      </c>
      <c r="E31" s="42" t="s">
        <v>43</v>
      </c>
      <c r="F31" s="43">
        <v>30</v>
      </c>
      <c r="G31" s="43">
        <v>1.41</v>
      </c>
      <c r="H31" s="43">
        <v>0.21</v>
      </c>
      <c r="I31" s="43">
        <v>14.94</v>
      </c>
      <c r="J31" s="43">
        <v>67.290000000000006</v>
      </c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650</v>
      </c>
      <c r="G33" s="19">
        <f t="shared" ref="G33" si="4">SUM(G26:G32)</f>
        <v>17.82</v>
      </c>
      <c r="H33" s="19">
        <f t="shared" ref="H33" si="5">SUM(H26:H32)</f>
        <v>12.320000000000002</v>
      </c>
      <c r="I33" s="19">
        <f t="shared" ref="I33" si="6">SUM(I26:I32)</f>
        <v>121.86</v>
      </c>
      <c r="J33" s="19">
        <f t="shared" ref="J33:L33" si="7">SUM(J26:J32)</f>
        <v>804.43</v>
      </c>
      <c r="K33" s="25"/>
      <c r="L33" s="19">
        <f t="shared" si="7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650</v>
      </c>
      <c r="G44" s="32">
        <f t="shared" ref="G44" si="12">G33+G43</f>
        <v>17.82</v>
      </c>
      <c r="H44" s="32">
        <f t="shared" ref="H44" si="13">H33+H43</f>
        <v>12.320000000000002</v>
      </c>
      <c r="I44" s="32">
        <f t="shared" ref="I44" si="14">I33+I43</f>
        <v>121.86</v>
      </c>
      <c r="J44" s="32">
        <f t="shared" ref="J44:L44" si="15">J33+J43</f>
        <v>804.43</v>
      </c>
      <c r="K44" s="32"/>
      <c r="L44" s="32">
        <f t="shared" si="15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71</v>
      </c>
      <c r="F45" s="40">
        <v>240</v>
      </c>
      <c r="G45" s="40">
        <v>16.78</v>
      </c>
      <c r="H45" s="40">
        <v>16.84</v>
      </c>
      <c r="I45" s="40">
        <v>42.96</v>
      </c>
      <c r="J45" s="40">
        <v>380.2</v>
      </c>
      <c r="K45" s="41">
        <v>244</v>
      </c>
      <c r="L45" s="40"/>
    </row>
    <row r="46" spans="1:12" ht="14.4" x14ac:dyDescent="0.3">
      <c r="A46" s="23"/>
      <c r="B46" s="15"/>
      <c r="C46" s="11"/>
      <c r="D46" s="6"/>
      <c r="E46" s="42" t="s">
        <v>47</v>
      </c>
      <c r="F46" s="43" t="s">
        <v>48</v>
      </c>
      <c r="G46" s="43">
        <v>10.039999999999999</v>
      </c>
      <c r="H46" s="43">
        <v>8.8699999999999992</v>
      </c>
      <c r="I46" s="43">
        <v>15.14</v>
      </c>
      <c r="J46" s="43">
        <v>180.55</v>
      </c>
      <c r="K46" s="44">
        <v>219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49</v>
      </c>
      <c r="F47" s="43">
        <v>200</v>
      </c>
      <c r="G47" s="43">
        <v>0</v>
      </c>
      <c r="H47" s="43">
        <v>0</v>
      </c>
      <c r="I47" s="43">
        <v>15</v>
      </c>
      <c r="J47" s="43">
        <v>60</v>
      </c>
      <c r="K47" s="44">
        <v>376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45</v>
      </c>
      <c r="F48" s="43">
        <v>30</v>
      </c>
      <c r="G48" s="43">
        <v>1.66</v>
      </c>
      <c r="H48" s="43">
        <v>0.39</v>
      </c>
      <c r="I48" s="43">
        <v>14.43</v>
      </c>
      <c r="J48" s="43">
        <v>67.87</v>
      </c>
      <c r="K48" s="44"/>
      <c r="L48" s="43"/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42</v>
      </c>
      <c r="E50" s="42" t="s">
        <v>50</v>
      </c>
      <c r="F50" s="43">
        <v>30</v>
      </c>
      <c r="G50" s="43">
        <v>1.41</v>
      </c>
      <c r="H50" s="43">
        <v>0.21</v>
      </c>
      <c r="I50" s="43">
        <v>14.94</v>
      </c>
      <c r="J50" s="43">
        <v>67.290000000000006</v>
      </c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29.89</v>
      </c>
      <c r="H52" s="19">
        <f t="shared" ref="H52" si="17">SUM(H45:H51)</f>
        <v>26.310000000000002</v>
      </c>
      <c r="I52" s="19">
        <f t="shared" ref="I52" si="18">SUM(I45:I51)</f>
        <v>102.47</v>
      </c>
      <c r="J52" s="19">
        <f t="shared" ref="J52:L52" si="19">SUM(J45:J51)</f>
        <v>755.91</v>
      </c>
      <c r="K52" s="25"/>
      <c r="L52" s="19">
        <f t="shared" si="19"/>
        <v>0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500</v>
      </c>
      <c r="G63" s="32">
        <f t="shared" ref="G63" si="24">G52+G62</f>
        <v>29.89</v>
      </c>
      <c r="H63" s="32">
        <f t="shared" ref="H63" si="25">H52+H62</f>
        <v>26.310000000000002</v>
      </c>
      <c r="I63" s="32">
        <f t="shared" ref="I63" si="26">I52+I62</f>
        <v>102.47</v>
      </c>
      <c r="J63" s="32">
        <f t="shared" ref="J63:L63" si="27">J52+J62</f>
        <v>755.91</v>
      </c>
      <c r="K63" s="32"/>
      <c r="L63" s="32">
        <f t="shared" si="27"/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240</v>
      </c>
      <c r="G64" s="40">
        <v>17.739999999999998</v>
      </c>
      <c r="H64" s="40">
        <v>15.06</v>
      </c>
      <c r="I64" s="40">
        <v>36.200000000000003</v>
      </c>
      <c r="J64" s="40">
        <v>351.3</v>
      </c>
      <c r="K64" s="41" t="s">
        <v>69</v>
      </c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51</v>
      </c>
      <c r="F66" s="43">
        <v>200</v>
      </c>
      <c r="G66" s="43">
        <v>3.15</v>
      </c>
      <c r="H66" s="43">
        <v>2.67</v>
      </c>
      <c r="I66" s="43">
        <v>15.9</v>
      </c>
      <c r="J66" s="43">
        <v>100.23</v>
      </c>
      <c r="K66" s="44">
        <v>379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1.41</v>
      </c>
      <c r="H67" s="43">
        <v>0.21</v>
      </c>
      <c r="I67" s="43">
        <v>14.94</v>
      </c>
      <c r="J67" s="43">
        <v>67.290000000000006</v>
      </c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 t="s">
        <v>52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44.4</v>
      </c>
      <c r="K68" s="44">
        <v>338</v>
      </c>
      <c r="L68" s="43"/>
    </row>
    <row r="69" spans="1:12" ht="14.4" x14ac:dyDescent="0.3">
      <c r="A69" s="23"/>
      <c r="B69" s="15"/>
      <c r="C69" s="11"/>
      <c r="D69" s="6" t="s">
        <v>42</v>
      </c>
      <c r="E69" s="42" t="s">
        <v>45</v>
      </c>
      <c r="F69" s="43">
        <v>30</v>
      </c>
      <c r="G69" s="43">
        <v>1.66</v>
      </c>
      <c r="H69" s="43">
        <v>0.39</v>
      </c>
      <c r="I69" s="43">
        <v>14.43</v>
      </c>
      <c r="J69" s="43">
        <v>67.87</v>
      </c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28">SUM(G64:G70)</f>
        <v>24.359999999999996</v>
      </c>
      <c r="H71" s="19">
        <f t="shared" ref="H71" si="29">SUM(H64:H70)</f>
        <v>18.73</v>
      </c>
      <c r="I71" s="19">
        <f t="shared" ref="I71" si="30">SUM(I64:I70)</f>
        <v>91.27000000000001</v>
      </c>
      <c r="J71" s="19">
        <f t="shared" ref="J71:L71" si="31">SUM(J64:J70)</f>
        <v>631.09</v>
      </c>
      <c r="K71" s="25"/>
      <c r="L71" s="19">
        <f t="shared" si="31"/>
        <v>0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600</v>
      </c>
      <c r="G82" s="32">
        <f t="shared" ref="G82" si="36">G71+G81</f>
        <v>24.359999999999996</v>
      </c>
      <c r="H82" s="32">
        <f t="shared" ref="H82" si="37">H71+H81</f>
        <v>18.73</v>
      </c>
      <c r="I82" s="32">
        <f t="shared" ref="I82" si="38">I71+I81</f>
        <v>91.27000000000001</v>
      </c>
      <c r="J82" s="32">
        <f t="shared" ref="J82:L82" si="39">J71+J81</f>
        <v>631.09</v>
      </c>
      <c r="K82" s="32"/>
      <c r="L82" s="32">
        <f t="shared" si="39"/>
        <v>0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73</v>
      </c>
      <c r="F83" s="40">
        <v>240</v>
      </c>
      <c r="G83" s="51">
        <v>14.3</v>
      </c>
      <c r="H83" s="51">
        <v>15.69</v>
      </c>
      <c r="I83" s="51">
        <v>23.67</v>
      </c>
      <c r="J83" s="51">
        <v>293.08999999999997</v>
      </c>
      <c r="K83" s="52">
        <v>0.73397435897435892</v>
      </c>
      <c r="L83" s="40"/>
    </row>
    <row r="84" spans="1:12" ht="14.4" x14ac:dyDescent="0.3">
      <c r="A84" s="23"/>
      <c r="B84" s="15"/>
      <c r="C84" s="11"/>
      <c r="D84" s="6"/>
      <c r="E84" s="42"/>
      <c r="F84" s="43"/>
      <c r="G84" s="5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49</v>
      </c>
      <c r="F85" s="43">
        <v>200</v>
      </c>
      <c r="G85" s="43">
        <v>0</v>
      </c>
      <c r="H85" s="43">
        <v>0</v>
      </c>
      <c r="I85" s="43">
        <v>15</v>
      </c>
      <c r="J85" s="43">
        <v>60</v>
      </c>
      <c r="K85" s="44">
        <v>376</v>
      </c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45</v>
      </c>
      <c r="F86" s="43">
        <v>30</v>
      </c>
      <c r="G86" s="43">
        <v>1.66</v>
      </c>
      <c r="H86" s="43">
        <v>0.39</v>
      </c>
      <c r="I86" s="43">
        <v>14.43</v>
      </c>
      <c r="J86" s="43">
        <v>67.87</v>
      </c>
      <c r="K86" s="44"/>
      <c r="L86" s="43"/>
    </row>
    <row r="87" spans="1:12" ht="14.4" x14ac:dyDescent="0.3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 t="s">
        <v>42</v>
      </c>
      <c r="E88" s="42" t="s">
        <v>43</v>
      </c>
      <c r="F88" s="43">
        <v>30</v>
      </c>
      <c r="G88" s="43">
        <v>1.41</v>
      </c>
      <c r="H88" s="43">
        <v>0.21</v>
      </c>
      <c r="I88" s="43">
        <v>14.94</v>
      </c>
      <c r="J88" s="43">
        <v>67.290000000000006</v>
      </c>
      <c r="K88" s="44"/>
      <c r="L88" s="43"/>
    </row>
    <row r="89" spans="1:12" ht="14.4" x14ac:dyDescent="0.3">
      <c r="A89" s="23"/>
      <c r="B89" s="15"/>
      <c r="C89" s="11"/>
      <c r="D89" s="6" t="s">
        <v>39</v>
      </c>
      <c r="E89" s="42" t="s">
        <v>65</v>
      </c>
      <c r="F89" s="43">
        <v>60</v>
      </c>
      <c r="G89" s="43">
        <v>0.87</v>
      </c>
      <c r="H89" s="43">
        <v>3.04</v>
      </c>
      <c r="I89" s="43">
        <v>5.4</v>
      </c>
      <c r="J89" s="43">
        <v>52.44</v>
      </c>
      <c r="K89" s="44">
        <v>21</v>
      </c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40">SUM(G83:G89)</f>
        <v>18.240000000000002</v>
      </c>
      <c r="H90" s="19">
        <f t="shared" ref="H90" si="41">SUM(H83:H89)</f>
        <v>19.329999999999998</v>
      </c>
      <c r="I90" s="19">
        <f t="shared" ref="I90" si="42">SUM(I83:I89)</f>
        <v>73.440000000000012</v>
      </c>
      <c r="J90" s="19">
        <f t="shared" ref="J90:L90" si="43">SUM(J83:J89)</f>
        <v>540.69000000000005</v>
      </c>
      <c r="K90" s="25"/>
      <c r="L90" s="19">
        <f t="shared" si="43"/>
        <v>0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560</v>
      </c>
      <c r="G101" s="32">
        <f t="shared" ref="G101" si="48">G90+G100</f>
        <v>18.240000000000002</v>
      </c>
      <c r="H101" s="32">
        <f t="shared" ref="H101" si="49">H90+H100</f>
        <v>19.329999999999998</v>
      </c>
      <c r="I101" s="32">
        <f t="shared" ref="I101" si="50">I90+I100</f>
        <v>73.440000000000012</v>
      </c>
      <c r="J101" s="32">
        <f t="shared" ref="J101:L101" si="51">J90+J100</f>
        <v>540.69000000000005</v>
      </c>
      <c r="K101" s="32"/>
      <c r="L101" s="32">
        <f t="shared" si="51"/>
        <v>0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74</v>
      </c>
      <c r="F102" s="40">
        <v>250</v>
      </c>
      <c r="G102" s="40">
        <v>18.440000000000001</v>
      </c>
      <c r="H102" s="40">
        <v>17.25</v>
      </c>
      <c r="I102" s="40">
        <v>28.33</v>
      </c>
      <c r="J102" s="40">
        <v>342.33</v>
      </c>
      <c r="K102" s="41" t="s">
        <v>75</v>
      </c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53</v>
      </c>
      <c r="F104" s="43">
        <v>200</v>
      </c>
      <c r="G104" s="43">
        <v>0.16</v>
      </c>
      <c r="H104" s="43">
        <v>0.16</v>
      </c>
      <c r="I104" s="43">
        <v>22.82</v>
      </c>
      <c r="J104" s="43">
        <v>93.36</v>
      </c>
      <c r="K104" s="44">
        <v>342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43</v>
      </c>
      <c r="F105" s="43">
        <v>30</v>
      </c>
      <c r="G105" s="43">
        <v>1.41</v>
      </c>
      <c r="H105" s="43">
        <v>0.21</v>
      </c>
      <c r="I105" s="43">
        <v>14.94</v>
      </c>
      <c r="J105" s="43">
        <v>67.290000000000006</v>
      </c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 t="s">
        <v>46</v>
      </c>
      <c r="F106" s="43">
        <v>150</v>
      </c>
      <c r="G106" s="43">
        <v>1.35</v>
      </c>
      <c r="H106" s="43">
        <v>0.3</v>
      </c>
      <c r="I106" s="43">
        <v>31.5</v>
      </c>
      <c r="J106" s="43">
        <v>134.1</v>
      </c>
      <c r="K106" s="44">
        <v>338</v>
      </c>
      <c r="L106" s="43"/>
    </row>
    <row r="107" spans="1:12" ht="14.4" x14ac:dyDescent="0.3">
      <c r="A107" s="23"/>
      <c r="B107" s="15"/>
      <c r="C107" s="11"/>
      <c r="D107" s="6" t="s">
        <v>42</v>
      </c>
      <c r="E107" s="42" t="s">
        <v>45</v>
      </c>
      <c r="F107" s="43">
        <v>30</v>
      </c>
      <c r="G107" s="43">
        <v>1.66</v>
      </c>
      <c r="H107" s="43">
        <v>0.39</v>
      </c>
      <c r="I107" s="43">
        <v>14.43</v>
      </c>
      <c r="J107" s="43">
        <v>67.87</v>
      </c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660</v>
      </c>
      <c r="G109" s="19">
        <f t="shared" ref="G109:J109" si="52">SUM(G102:G108)</f>
        <v>23.020000000000003</v>
      </c>
      <c r="H109" s="19">
        <f t="shared" si="52"/>
        <v>18.310000000000002</v>
      </c>
      <c r="I109" s="19">
        <f t="shared" si="52"/>
        <v>112.02000000000001</v>
      </c>
      <c r="J109" s="19">
        <f t="shared" si="52"/>
        <v>704.95</v>
      </c>
      <c r="K109" s="25"/>
      <c r="L109" s="19">
        <f t="shared" ref="L109" si="53">SUM(L102:L108)</f>
        <v>0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 t="s">
        <v>40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660</v>
      </c>
      <c r="G120" s="32">
        <f t="shared" ref="G120" si="56">G109+G119</f>
        <v>23.020000000000003</v>
      </c>
      <c r="H120" s="32">
        <f t="shared" ref="H120" si="57">H109+H119</f>
        <v>18.310000000000002</v>
      </c>
      <c r="I120" s="32">
        <f t="shared" ref="I120" si="58">I109+I119</f>
        <v>112.02000000000001</v>
      </c>
      <c r="J120" s="32">
        <f t="shared" ref="J120:L120" si="59">J109+J119</f>
        <v>704.95</v>
      </c>
      <c r="K120" s="32"/>
      <c r="L120" s="32">
        <f t="shared" si="59"/>
        <v>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76</v>
      </c>
      <c r="F121" s="40">
        <v>240</v>
      </c>
      <c r="G121" s="40">
        <v>17.61</v>
      </c>
      <c r="H121" s="40">
        <v>16.91</v>
      </c>
      <c r="I121" s="40">
        <v>46.67</v>
      </c>
      <c r="J121" s="40">
        <v>409.31</v>
      </c>
      <c r="K121" s="41" t="s">
        <v>77</v>
      </c>
      <c r="L121" s="40"/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0</v>
      </c>
      <c r="H123" s="43">
        <v>0</v>
      </c>
      <c r="I123" s="43">
        <v>15</v>
      </c>
      <c r="J123" s="43">
        <v>60</v>
      </c>
      <c r="K123" s="44">
        <v>376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43</v>
      </c>
      <c r="F124" s="43">
        <v>30</v>
      </c>
      <c r="G124" s="43">
        <v>1.41</v>
      </c>
      <c r="H124" s="43">
        <v>0.21</v>
      </c>
      <c r="I124" s="43">
        <v>14.94</v>
      </c>
      <c r="J124" s="43">
        <v>67.290000000000006</v>
      </c>
      <c r="K124" s="44"/>
      <c r="L124" s="43"/>
    </row>
    <row r="125" spans="1:12" ht="14.4" x14ac:dyDescent="0.3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40</v>
      </c>
      <c r="E126" s="42" t="s">
        <v>56</v>
      </c>
      <c r="F126" s="43">
        <v>60</v>
      </c>
      <c r="G126" s="43">
        <v>0.93</v>
      </c>
      <c r="H126" s="43">
        <v>3.66</v>
      </c>
      <c r="I126" s="43">
        <v>8.11</v>
      </c>
      <c r="J126" s="43">
        <v>69.099999999999994</v>
      </c>
      <c r="K126" s="44">
        <v>33</v>
      </c>
      <c r="L126" s="43"/>
    </row>
    <row r="127" spans="1:12" ht="14.4" x14ac:dyDescent="0.3">
      <c r="A127" s="14"/>
      <c r="B127" s="15"/>
      <c r="C127" s="11"/>
      <c r="D127" s="6" t="s">
        <v>42</v>
      </c>
      <c r="E127" s="42" t="s">
        <v>45</v>
      </c>
      <c r="F127" s="43">
        <v>30</v>
      </c>
      <c r="G127" s="43">
        <v>1.66</v>
      </c>
      <c r="H127" s="43">
        <v>0.39</v>
      </c>
      <c r="I127" s="43">
        <v>14.43</v>
      </c>
      <c r="J127" s="43">
        <v>67.87</v>
      </c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560</v>
      </c>
      <c r="G128" s="19">
        <f t="shared" ref="G128:J128" si="60">SUM(G121:G127)</f>
        <v>21.61</v>
      </c>
      <c r="H128" s="19">
        <f t="shared" si="60"/>
        <v>21.17</v>
      </c>
      <c r="I128" s="19">
        <f t="shared" si="60"/>
        <v>99.15</v>
      </c>
      <c r="J128" s="19">
        <f t="shared" si="60"/>
        <v>673.57</v>
      </c>
      <c r="K128" s="25"/>
      <c r="L128" s="19">
        <f t="shared" ref="L128" si="61">SUM(L121:L127)</f>
        <v>0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 t="s">
        <v>39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>SUM(G129:G137)</f>
        <v>0</v>
      </c>
      <c r="H138" s="19">
        <f>SUM(H129:H137)</f>
        <v>0</v>
      </c>
      <c r="I138" s="19">
        <f>SUM(I129:I137)</f>
        <v>0</v>
      </c>
      <c r="J138" s="19">
        <f>SUM(J129:J137)</f>
        <v>0</v>
      </c>
      <c r="K138" s="25"/>
      <c r="L138" s="19">
        <f>SUM(L129:L137)</f>
        <v>0</v>
      </c>
    </row>
    <row r="139" spans="1:12" ht="15" thickBot="1" x14ac:dyDescent="0.3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560</v>
      </c>
      <c r="G139" s="32">
        <f t="shared" ref="G139" si="62">G128+G138</f>
        <v>21.61</v>
      </c>
      <c r="H139" s="32">
        <f t="shared" ref="H139" si="63">H128+H138</f>
        <v>21.17</v>
      </c>
      <c r="I139" s="32">
        <f t="shared" ref="I139" si="64">I128+I138</f>
        <v>99.15</v>
      </c>
      <c r="J139" s="32">
        <f t="shared" ref="J139:L139" si="65">J128+J138</f>
        <v>673.57</v>
      </c>
      <c r="K139" s="32"/>
      <c r="L139" s="32">
        <f t="shared" si="65"/>
        <v>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78</v>
      </c>
      <c r="F140" s="40" t="s">
        <v>80</v>
      </c>
      <c r="G140" s="40">
        <v>14.5</v>
      </c>
      <c r="H140" s="40">
        <v>8.9700000000000006</v>
      </c>
      <c r="I140" s="40">
        <v>30.29</v>
      </c>
      <c r="J140" s="43">
        <v>259.89</v>
      </c>
      <c r="K140" s="41" t="s">
        <v>79</v>
      </c>
      <c r="L140" s="40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50"/>
      <c r="K141" s="44"/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49</v>
      </c>
      <c r="F142" s="43">
        <v>200</v>
      </c>
      <c r="G142" s="43">
        <v>0</v>
      </c>
      <c r="H142" s="43">
        <v>0</v>
      </c>
      <c r="I142" s="43">
        <v>15</v>
      </c>
      <c r="J142" s="43">
        <v>60</v>
      </c>
      <c r="K142" s="44">
        <v>376</v>
      </c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 t="s">
        <v>43</v>
      </c>
      <c r="F143" s="43">
        <v>30</v>
      </c>
      <c r="G143" s="43">
        <v>1.41</v>
      </c>
      <c r="H143" s="43">
        <v>0.21</v>
      </c>
      <c r="I143" s="43">
        <v>14.94</v>
      </c>
      <c r="J143" s="43">
        <v>67.290000000000006</v>
      </c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23</v>
      </c>
      <c r="E145" s="42" t="s">
        <v>45</v>
      </c>
      <c r="F145" s="43">
        <v>30</v>
      </c>
      <c r="G145" s="43">
        <v>1.66</v>
      </c>
      <c r="H145" s="43">
        <v>0.39</v>
      </c>
      <c r="I145" s="43">
        <v>14.43</v>
      </c>
      <c r="J145" s="43">
        <v>67.87</v>
      </c>
      <c r="K145" s="44"/>
      <c r="L145" s="43"/>
    </row>
    <row r="146" spans="1:12" ht="14.4" x14ac:dyDescent="0.3">
      <c r="A146" s="23"/>
      <c r="B146" s="15"/>
      <c r="C146" s="11"/>
      <c r="D146" s="6" t="s">
        <v>30</v>
      </c>
      <c r="E146" s="42" t="s">
        <v>60</v>
      </c>
      <c r="F146" s="43">
        <v>200</v>
      </c>
      <c r="G146" s="43">
        <v>0.1</v>
      </c>
      <c r="H146" s="43">
        <v>0</v>
      </c>
      <c r="I146" s="43">
        <v>9.8000000000000007</v>
      </c>
      <c r="J146" s="43">
        <v>39.6</v>
      </c>
      <c r="K146" s="44">
        <v>389</v>
      </c>
      <c r="L146" s="43"/>
    </row>
    <row r="147" spans="1:12" ht="14.4" x14ac:dyDescent="0.3">
      <c r="A147" s="23"/>
      <c r="B147" s="15"/>
      <c r="C147" s="11"/>
      <c r="D147" s="6"/>
      <c r="E147" s="42" t="s">
        <v>54</v>
      </c>
      <c r="F147" s="43" t="s">
        <v>48</v>
      </c>
      <c r="G147" s="43">
        <v>10.039999999999999</v>
      </c>
      <c r="H147" s="43">
        <v>8.8699999999999992</v>
      </c>
      <c r="I147" s="43">
        <v>15.14</v>
      </c>
      <c r="J147" s="43">
        <v>180.55</v>
      </c>
      <c r="K147" s="44">
        <v>219</v>
      </c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SUM(F140:F147)</f>
        <v>460</v>
      </c>
      <c r="G148" s="19">
        <f t="shared" ref="G148:I148" si="66">SUM(G140:G147)</f>
        <v>27.71</v>
      </c>
      <c r="H148" s="19">
        <f t="shared" si="66"/>
        <v>18.440000000000001</v>
      </c>
      <c r="I148" s="19">
        <f t="shared" si="66"/>
        <v>99.6</v>
      </c>
      <c r="J148" s="19">
        <f>SUM(J140:J147)</f>
        <v>675.2</v>
      </c>
      <c r="K148" s="25"/>
      <c r="L148" s="19">
        <f t="shared" ref="L148" si="67">SUM(L140:L147)</f>
        <v>0</v>
      </c>
    </row>
    <row r="149" spans="1:12" ht="14.4" x14ac:dyDescent="0.3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8">SUM(G149:G157)</f>
        <v>0</v>
      </c>
      <c r="H158" s="19">
        <f t="shared" si="68"/>
        <v>0</v>
      </c>
      <c r="I158" s="19">
        <f t="shared" si="68"/>
        <v>0</v>
      </c>
      <c r="J158" s="19">
        <f t="shared" si="68"/>
        <v>0</v>
      </c>
      <c r="K158" s="25"/>
      <c r="L158" s="19">
        <f t="shared" ref="L158" si="69">SUM(L149:L157)</f>
        <v>0</v>
      </c>
    </row>
    <row r="159" spans="1:12" ht="15" thickBot="1" x14ac:dyDescent="0.3">
      <c r="A159" s="29">
        <f>A140</f>
        <v>2</v>
      </c>
      <c r="B159" s="30">
        <f>B140</f>
        <v>3</v>
      </c>
      <c r="C159" s="54" t="s">
        <v>4</v>
      </c>
      <c r="D159" s="55"/>
      <c r="E159" s="31"/>
      <c r="F159" s="32">
        <f>F148+F158</f>
        <v>460</v>
      </c>
      <c r="G159" s="32">
        <f t="shared" ref="G159" si="70">G148+G158</f>
        <v>27.71</v>
      </c>
      <c r="H159" s="32">
        <f t="shared" ref="H159" si="71">H148+H158</f>
        <v>18.440000000000001</v>
      </c>
      <c r="I159" s="32">
        <f t="shared" ref="I159" si="72">I148+I158</f>
        <v>99.6</v>
      </c>
      <c r="J159" s="32">
        <f t="shared" ref="J159:L159" si="73">J148+J158</f>
        <v>675.2</v>
      </c>
      <c r="K159" s="32"/>
      <c r="L159" s="32">
        <f t="shared" si="73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 t="s">
        <v>81</v>
      </c>
      <c r="F160" s="40">
        <v>250</v>
      </c>
      <c r="G160" s="40">
        <v>9.07</v>
      </c>
      <c r="H160" s="40">
        <v>11.53</v>
      </c>
      <c r="I160" s="40">
        <v>35.520000000000003</v>
      </c>
      <c r="J160" s="40">
        <v>279.39</v>
      </c>
      <c r="K160" s="41" t="s">
        <v>82</v>
      </c>
      <c r="L160" s="40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 t="s">
        <v>53</v>
      </c>
      <c r="F162" s="43">
        <v>200</v>
      </c>
      <c r="G162" s="43">
        <v>0.16</v>
      </c>
      <c r="H162" s="43">
        <v>0.16</v>
      </c>
      <c r="I162" s="43">
        <v>22.82</v>
      </c>
      <c r="J162" s="43">
        <v>93.36</v>
      </c>
      <c r="K162" s="44">
        <v>342</v>
      </c>
      <c r="L162" s="43"/>
    </row>
    <row r="163" spans="1:12" ht="14.4" x14ac:dyDescent="0.3">
      <c r="A163" s="23"/>
      <c r="B163" s="15"/>
      <c r="C163" s="11"/>
      <c r="D163" s="7" t="s">
        <v>23</v>
      </c>
      <c r="E163" s="42" t="s">
        <v>45</v>
      </c>
      <c r="F163" s="43">
        <v>30</v>
      </c>
      <c r="G163" s="43">
        <v>1.66</v>
      </c>
      <c r="H163" s="43">
        <v>0.39</v>
      </c>
      <c r="I163" s="43">
        <v>14.43</v>
      </c>
      <c r="J163" s="43">
        <v>67.87</v>
      </c>
      <c r="K163" s="44"/>
      <c r="L163" s="43"/>
    </row>
    <row r="164" spans="1:12" ht="14.4" x14ac:dyDescent="0.3">
      <c r="A164" s="23"/>
      <c r="B164" s="15"/>
      <c r="C164" s="11"/>
      <c r="D164" s="7" t="s">
        <v>24</v>
      </c>
      <c r="E164" s="42" t="s">
        <v>55</v>
      </c>
      <c r="F164" s="43">
        <v>100</v>
      </c>
      <c r="G164" s="43">
        <v>0.4</v>
      </c>
      <c r="H164" s="43">
        <v>0.4</v>
      </c>
      <c r="I164" s="43">
        <v>9.8000000000000007</v>
      </c>
      <c r="J164" s="43">
        <v>44.4</v>
      </c>
      <c r="K164" s="44">
        <v>338</v>
      </c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 t="s">
        <v>23</v>
      </c>
      <c r="E166" s="42" t="s">
        <v>43</v>
      </c>
      <c r="F166" s="43">
        <v>30</v>
      </c>
      <c r="G166" s="43">
        <v>1.41</v>
      </c>
      <c r="H166" s="43">
        <v>0.21</v>
      </c>
      <c r="I166" s="43">
        <v>14.94</v>
      </c>
      <c r="J166" s="43">
        <v>67.290000000000006</v>
      </c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610</v>
      </c>
      <c r="G167" s="19">
        <f t="shared" ref="G167:J167" si="74">SUM(G160:G166)</f>
        <v>12.700000000000001</v>
      </c>
      <c r="H167" s="19">
        <f t="shared" si="74"/>
        <v>12.690000000000001</v>
      </c>
      <c r="I167" s="19">
        <f t="shared" si="74"/>
        <v>97.51</v>
      </c>
      <c r="J167" s="19">
        <f t="shared" si="74"/>
        <v>552.30999999999995</v>
      </c>
      <c r="K167" s="25"/>
      <c r="L167" s="19">
        <f t="shared" ref="L167" si="75">SUM(L160:L166)</f>
        <v>0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6">SUM(G168:G176)</f>
        <v>0</v>
      </c>
      <c r="H177" s="19">
        <f t="shared" si="76"/>
        <v>0</v>
      </c>
      <c r="I177" s="19">
        <f t="shared" si="76"/>
        <v>0</v>
      </c>
      <c r="J177" s="19">
        <f t="shared" si="76"/>
        <v>0</v>
      </c>
      <c r="K177" s="25"/>
      <c r="L177" s="19">
        <f t="shared" ref="L177" si="77">SUM(L168:L176)</f>
        <v>0</v>
      </c>
    </row>
    <row r="178" spans="1:12" ht="15" thickBot="1" x14ac:dyDescent="0.3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610</v>
      </c>
      <c r="G178" s="32">
        <f t="shared" ref="G178" si="78">G167+G177</f>
        <v>12.700000000000001</v>
      </c>
      <c r="H178" s="32">
        <f t="shared" ref="H178" si="79">H167+H177</f>
        <v>12.690000000000001</v>
      </c>
      <c r="I178" s="32">
        <f t="shared" ref="I178" si="80">I167+I177</f>
        <v>97.51</v>
      </c>
      <c r="J178" s="32">
        <f t="shared" ref="J178:L178" si="81">J167+J177</f>
        <v>552.30999999999995</v>
      </c>
      <c r="K178" s="32"/>
      <c r="L178" s="32">
        <f t="shared" si="81"/>
        <v>0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83</v>
      </c>
      <c r="F179" s="40">
        <v>250</v>
      </c>
      <c r="G179" s="40">
        <v>18.260000000000002</v>
      </c>
      <c r="H179" s="40">
        <v>23.1</v>
      </c>
      <c r="I179" s="40">
        <v>22.99</v>
      </c>
      <c r="J179" s="40">
        <v>372.9</v>
      </c>
      <c r="K179" s="41" t="s">
        <v>84</v>
      </c>
      <c r="L179" s="40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64</v>
      </c>
      <c r="F181" s="43">
        <v>200</v>
      </c>
      <c r="G181" s="43">
        <v>3.15</v>
      </c>
      <c r="H181" s="43">
        <v>2.67</v>
      </c>
      <c r="I181" s="43">
        <v>15.9</v>
      </c>
      <c r="J181" s="43">
        <v>100.23</v>
      </c>
      <c r="K181" s="44">
        <v>379</v>
      </c>
      <c r="L181" s="43"/>
    </row>
    <row r="182" spans="1:12" ht="14.4" x14ac:dyDescent="0.3">
      <c r="A182" s="23"/>
      <c r="B182" s="15"/>
      <c r="C182" s="11"/>
      <c r="D182" s="7" t="s">
        <v>23</v>
      </c>
      <c r="E182" s="42" t="s">
        <v>57</v>
      </c>
      <c r="F182" s="43">
        <v>30</v>
      </c>
      <c r="G182" s="43">
        <v>1.66</v>
      </c>
      <c r="H182" s="43">
        <v>0.39</v>
      </c>
      <c r="I182" s="43">
        <v>14.43</v>
      </c>
      <c r="J182" s="43">
        <v>67.87</v>
      </c>
      <c r="K182" s="44"/>
      <c r="L182" s="43"/>
    </row>
    <row r="183" spans="1:12" ht="14.4" x14ac:dyDescent="0.3">
      <c r="A183" s="23"/>
      <c r="B183" s="15"/>
      <c r="C183" s="11"/>
      <c r="D183" s="7" t="s">
        <v>24</v>
      </c>
      <c r="E183" s="42" t="s">
        <v>46</v>
      </c>
      <c r="F183" s="43">
        <v>150</v>
      </c>
      <c r="G183" s="43">
        <v>1.35</v>
      </c>
      <c r="H183" s="43">
        <v>0.3</v>
      </c>
      <c r="I183" s="43">
        <v>31.5</v>
      </c>
      <c r="J183" s="43">
        <v>134.1</v>
      </c>
      <c r="K183" s="44">
        <v>338</v>
      </c>
      <c r="L183" s="43"/>
    </row>
    <row r="184" spans="1:12" ht="14.4" x14ac:dyDescent="0.3">
      <c r="A184" s="23"/>
      <c r="B184" s="15"/>
      <c r="C184" s="11"/>
      <c r="D184" s="6" t="s">
        <v>23</v>
      </c>
      <c r="E184" s="42" t="s">
        <v>50</v>
      </c>
      <c r="F184" s="43">
        <v>30</v>
      </c>
      <c r="G184" s="43">
        <v>1.41</v>
      </c>
      <c r="H184" s="43">
        <v>0.21</v>
      </c>
      <c r="I184" s="43">
        <v>14.94</v>
      </c>
      <c r="J184" s="43">
        <v>67.290000000000006</v>
      </c>
      <c r="K184" s="44"/>
      <c r="L184" s="43"/>
    </row>
    <row r="185" spans="1:12" ht="14.4" x14ac:dyDescent="0.3">
      <c r="A185" s="23"/>
      <c r="B185" s="15"/>
      <c r="C185" s="11"/>
      <c r="D185" s="6" t="s">
        <v>39</v>
      </c>
      <c r="E185" s="42" t="s">
        <v>63</v>
      </c>
      <c r="F185" s="43">
        <v>60</v>
      </c>
      <c r="G185" s="43">
        <v>0.74</v>
      </c>
      <c r="H185" s="43">
        <v>4.7</v>
      </c>
      <c r="I185" s="43">
        <v>6.96</v>
      </c>
      <c r="J185" s="43">
        <v>73.099999999999994</v>
      </c>
      <c r="K185" s="44">
        <v>42</v>
      </c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720</v>
      </c>
      <c r="G186" s="19">
        <f t="shared" ref="G186:J186" si="82">SUM(G179:G185)</f>
        <v>26.57</v>
      </c>
      <c r="H186" s="19">
        <f t="shared" si="82"/>
        <v>31.370000000000005</v>
      </c>
      <c r="I186" s="19">
        <f t="shared" si="82"/>
        <v>106.71999999999998</v>
      </c>
      <c r="J186" s="19">
        <f t="shared" si="82"/>
        <v>815.49</v>
      </c>
      <c r="K186" s="25"/>
      <c r="L186" s="19">
        <f t="shared" ref="L186" si="83">SUM(L179:L185)</f>
        <v>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" thickBot="1" x14ac:dyDescent="0.3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720</v>
      </c>
      <c r="G197" s="32">
        <f t="shared" ref="G197" si="86">G186+G196</f>
        <v>26.57</v>
      </c>
      <c r="H197" s="32">
        <f t="shared" ref="H197" si="87">H186+H196</f>
        <v>31.370000000000005</v>
      </c>
      <c r="I197" s="32">
        <f t="shared" ref="I197" si="88">I186+I196</f>
        <v>106.71999999999998</v>
      </c>
      <c r="J197" s="32">
        <f t="shared" ref="J197:L197" si="89">J186+J196</f>
        <v>815.49</v>
      </c>
      <c r="K197" s="32"/>
      <c r="L197" s="32">
        <f t="shared" si="89"/>
        <v>0</v>
      </c>
    </row>
    <row r="198" spans="1:12" ht="13.8" thickBot="1" x14ac:dyDescent="0.3">
      <c r="A198" s="27"/>
      <c r="B198" s="28"/>
      <c r="C198" s="56" t="s">
        <v>5</v>
      </c>
      <c r="D198" s="56"/>
      <c r="E198" s="56"/>
      <c r="F198" s="34">
        <f>(F25+F44+F63+F82+F101+F120+F139+F159+F178+F197)/(IF(F25=0,0,1)+IF(F44=0,0,1)+IF(F63=0,0,1)+IF(F82=0,0,1)+IF(F101=0,0,1)+IF(F120=0,0,1)+IF(F139=0,0,1)+IF(F159=0,0,1)+IF(F178=0,0,1)+IF(F197=0,0,1))</f>
        <v>609</v>
      </c>
      <c r="G198" s="34">
        <f t="shared" ref="G198:J198" si="90">(G25+G44+G63+G82+G101+G120+G139+G159+G178+G197)/(IF(G25=0,0,1)+IF(G44=0,0,1)+IF(G63=0,0,1)+IF(G82=0,0,1)+IF(G101=0,0,1)+IF(G120=0,0,1)+IF(G139=0,0,1)+IF(G159=0,0,1)+IF(G178=0,0,1)+IF(G197=0,0,1))</f>
        <v>22.003999999999998</v>
      </c>
      <c r="H198" s="34">
        <f t="shared" si="90"/>
        <v>20.282</v>
      </c>
      <c r="I198" s="34">
        <f t="shared" si="90"/>
        <v>98.997</v>
      </c>
      <c r="J198" s="34">
        <f t="shared" si="90"/>
        <v>678.71899999999982</v>
      </c>
      <c r="K198" s="34"/>
      <c r="L198" s="34" t="e">
        <f t="shared" ref="L198" si="91">(L25+L44+L63+L82+L101+L120+L139+L159+L178+L197)/(IF(L25=0,0,1)+IF(L44=0,0,1)+IF(L63=0,0,1)+IF(L82=0,0,1)+IF(L101=0,0,1)+IF(L120=0,0,1)+IF(L139=0,0,1)+IF(L159=0,0,1)+IF(L178=0,0,1)+IF(L197=0,0,1))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2025-02-11T16:14:05Z</dcterms:modified>
</cp:coreProperties>
</file>